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can\Desktop\"/>
    </mc:Choice>
  </mc:AlternateContent>
  <bookViews>
    <workbookView xWindow="0" yWindow="0" windowWidth="28800" windowHeight="14100"/>
  </bookViews>
  <sheets>
    <sheet name="Eltern-Beitragsversprechen" sheetId="1" r:id="rId1"/>
    <sheet name="Anleitung" sheetId="4" r:id="rId2"/>
    <sheet name="Modell-2021" sheetId="2" state="hidden" r:id="rId3"/>
    <sheet name="bisherige SG-Tabelle" sheetId="3" state="hidden" r:id="rId4"/>
  </sheets>
  <definedNames>
    <definedName name="_xlnm.Print_Area" localSheetId="1">Anleitung!$A$1:$G$42</definedName>
    <definedName name="_xlnm.Print_Area" localSheetId="0">'Eltern-Beitragsversprechen'!$A$1:$M$40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L28" i="1" l="1"/>
  <c r="B14" i="2" l="1"/>
  <c r="B15" i="2"/>
  <c r="B16" i="2"/>
  <c r="L1" i="3"/>
  <c r="B13" i="2"/>
  <c r="B21" i="2" s="1"/>
  <c r="O1" i="3"/>
  <c r="M1" i="3"/>
  <c r="B18" i="2" l="1"/>
  <c r="B20" i="2"/>
  <c r="M49" i="3"/>
  <c r="M35" i="3"/>
  <c r="M43" i="3"/>
  <c r="M92" i="3"/>
  <c r="M143" i="3"/>
  <c r="M101" i="3"/>
  <c r="M136" i="3"/>
  <c r="M100" i="3"/>
  <c r="M128" i="3"/>
  <c r="M27" i="3"/>
  <c r="M36" i="3"/>
  <c r="M109" i="3"/>
  <c r="M117" i="3"/>
  <c r="M125" i="3"/>
  <c r="M140" i="3"/>
  <c r="M96" i="3"/>
  <c r="M65" i="3"/>
  <c r="M93" i="3"/>
  <c r="M106" i="3"/>
  <c r="M114" i="3"/>
  <c r="M122" i="3"/>
  <c r="M133" i="3"/>
  <c r="M135" i="3"/>
  <c r="M87" i="3"/>
  <c r="M98" i="3"/>
  <c r="M130" i="3"/>
  <c r="M144" i="3"/>
  <c r="M50" i="3"/>
  <c r="M124" i="3"/>
  <c r="M18" i="3"/>
  <c r="M15" i="3" s="1"/>
  <c r="M31" i="3"/>
  <c r="M47" i="3"/>
  <c r="M72" i="3"/>
  <c r="M90" i="3"/>
  <c r="M141" i="3"/>
  <c r="M108" i="3"/>
  <c r="M40" i="3"/>
  <c r="M138" i="3"/>
  <c r="M23" i="3"/>
  <c r="M112" i="3"/>
  <c r="M75" i="3"/>
  <c r="M132" i="3"/>
  <c r="M68" i="3"/>
  <c r="M104" i="3"/>
  <c r="M116" i="3"/>
  <c r="M120" i="3"/>
  <c r="O36" i="3"/>
  <c r="O26" i="3"/>
  <c r="O52" i="3"/>
  <c r="O62" i="3"/>
  <c r="O69" i="3"/>
  <c r="O75" i="3"/>
  <c r="O82" i="3"/>
  <c r="O96" i="3"/>
  <c r="O100" i="3"/>
  <c r="O108" i="3"/>
  <c r="O116" i="3"/>
  <c r="O124" i="3"/>
  <c r="O128" i="3"/>
  <c r="O135" i="3"/>
  <c r="O139" i="3"/>
  <c r="O53" i="3"/>
  <c r="O87" i="3"/>
  <c r="O113" i="3"/>
  <c r="O121" i="3"/>
  <c r="O25" i="3"/>
  <c r="O43" i="3"/>
  <c r="O76" i="3"/>
  <c r="O83" i="3"/>
  <c r="O92" i="3"/>
  <c r="O105" i="3"/>
  <c r="O132" i="3"/>
  <c r="O18" i="3"/>
  <c r="O7" i="3" s="1"/>
  <c r="O120" i="3"/>
  <c r="O29" i="3"/>
  <c r="O37" i="3"/>
  <c r="O45" i="3"/>
  <c r="O70" i="3"/>
  <c r="O77" i="3"/>
  <c r="O97" i="3"/>
  <c r="O129" i="3"/>
  <c r="O136" i="3"/>
  <c r="O143" i="3"/>
  <c r="O145" i="3"/>
  <c r="O138" i="3"/>
  <c r="O20" i="3"/>
  <c r="O30" i="3"/>
  <c r="O38" i="3"/>
  <c r="O46" i="3"/>
  <c r="O65" i="3"/>
  <c r="O84" i="3"/>
  <c r="O89" i="3"/>
  <c r="O102" i="3"/>
  <c r="O110" i="3"/>
  <c r="O118" i="3"/>
  <c r="O140" i="3"/>
  <c r="O50" i="3"/>
  <c r="O104" i="3"/>
  <c r="O21" i="3"/>
  <c r="O57" i="3"/>
  <c r="O66" i="3"/>
  <c r="O78" i="3"/>
  <c r="O85" i="3"/>
  <c r="O94" i="3"/>
  <c r="O106" i="3"/>
  <c r="O114" i="3"/>
  <c r="O122" i="3"/>
  <c r="O126" i="3"/>
  <c r="O137" i="3"/>
  <c r="O144" i="3"/>
  <c r="O134" i="3"/>
  <c r="O74" i="3"/>
  <c r="O131" i="3"/>
  <c r="O34" i="3"/>
  <c r="O81" i="3"/>
  <c r="O112" i="3"/>
  <c r="O22" i="3"/>
  <c r="O49" i="3"/>
  <c r="O59" i="3"/>
  <c r="O67" i="3"/>
  <c r="O73" i="3"/>
  <c r="O79" i="3"/>
  <c r="O98" i="3"/>
  <c r="O103" i="3"/>
  <c r="O107" i="3"/>
  <c r="O111" i="3"/>
  <c r="O115" i="3"/>
  <c r="O119" i="3"/>
  <c r="O123" i="3"/>
  <c r="O130" i="3"/>
  <c r="O60" i="3"/>
  <c r="O90" i="3"/>
  <c r="O99" i="3"/>
  <c r="O127" i="3"/>
  <c r="O42" i="3"/>
  <c r="O91" i="3"/>
  <c r="O142" i="3"/>
  <c r="O33" i="3"/>
  <c r="O41" i="3"/>
  <c r="O86" i="3"/>
  <c r="O95" i="3"/>
  <c r="M84" i="3"/>
  <c r="M81" i="3"/>
  <c r="M71" i="3"/>
  <c r="M64" i="3"/>
  <c r="M57" i="3"/>
  <c r="M39" i="3"/>
  <c r="M26" i="3"/>
  <c r="O15" i="3"/>
  <c r="M127" i="3"/>
  <c r="M119" i="3"/>
  <c r="M111" i="3"/>
  <c r="M103" i="3"/>
  <c r="M95" i="3"/>
  <c r="M74" i="3"/>
  <c r="M67" i="3"/>
  <c r="M60" i="3"/>
  <c r="M42" i="3"/>
  <c r="M34" i="3"/>
  <c r="M83" i="3"/>
  <c r="M80" i="3"/>
  <c r="M77" i="3"/>
  <c r="M63" i="3"/>
  <c r="M56" i="3"/>
  <c r="O5" i="3"/>
  <c r="M22" i="3"/>
  <c r="M30" i="3"/>
  <c r="M38" i="3"/>
  <c r="M46" i="3"/>
  <c r="M54" i="3"/>
  <c r="M62" i="3"/>
  <c r="M70" i="3"/>
  <c r="M78" i="3"/>
  <c r="M86" i="3"/>
  <c r="M25" i="3"/>
  <c r="M33" i="3"/>
  <c r="M21" i="3"/>
  <c r="M29" i="3"/>
  <c r="M37" i="3"/>
  <c r="M45" i="3"/>
  <c r="M53" i="3"/>
  <c r="M61" i="3"/>
  <c r="M69" i="3"/>
  <c r="M129" i="3"/>
  <c r="M121" i="3"/>
  <c r="M113" i="3"/>
  <c r="M105" i="3"/>
  <c r="M97" i="3"/>
  <c r="M89" i="3"/>
  <c r="M66" i="3"/>
  <c r="M59" i="3"/>
  <c r="M52" i="3"/>
  <c r="O44" i="3"/>
  <c r="O28" i="3"/>
  <c r="M145" i="3"/>
  <c r="M142" i="3"/>
  <c r="M94" i="3"/>
  <c r="M73" i="3"/>
  <c r="O58" i="3"/>
  <c r="M55" i="3"/>
  <c r="O51" i="3"/>
  <c r="M48" i="3"/>
  <c r="M41" i="3"/>
  <c r="M24" i="3"/>
  <c r="M20" i="3"/>
  <c r="M137" i="3"/>
  <c r="M134" i="3"/>
  <c r="M126" i="3"/>
  <c r="M118" i="3"/>
  <c r="M110" i="3"/>
  <c r="M102" i="3"/>
  <c r="O24" i="3"/>
  <c r="O32" i="3"/>
  <c r="O40" i="3"/>
  <c r="O48" i="3"/>
  <c r="O56" i="3"/>
  <c r="O64" i="3"/>
  <c r="O72" i="3"/>
  <c r="O80" i="3"/>
  <c r="O88" i="3"/>
  <c r="O19" i="3"/>
  <c r="O27" i="3"/>
  <c r="O35" i="3"/>
  <c r="O23" i="3"/>
  <c r="O31" i="3"/>
  <c r="O39" i="3"/>
  <c r="O47" i="3"/>
  <c r="O55" i="3"/>
  <c r="O63" i="3"/>
  <c r="O71" i="3"/>
  <c r="O141" i="3"/>
  <c r="M139" i="3"/>
  <c r="O133" i="3"/>
  <c r="M131" i="3"/>
  <c r="O125" i="3"/>
  <c r="M123" i="3"/>
  <c r="O117" i="3"/>
  <c r="M115" i="3"/>
  <c r="O109" i="3"/>
  <c r="M107" i="3"/>
  <c r="O101" i="3"/>
  <c r="M99" i="3"/>
  <c r="O93" i="3"/>
  <c r="M91" i="3"/>
  <c r="M88" i="3"/>
  <c r="M85" i="3"/>
  <c r="M82" i="3"/>
  <c r="M79" i="3"/>
  <c r="M76" i="3"/>
  <c r="O68" i="3"/>
  <c r="O61" i="3"/>
  <c r="M58" i="3"/>
  <c r="O54" i="3"/>
  <c r="M51" i="3"/>
  <c r="M44" i="3"/>
  <c r="M32" i="3"/>
  <c r="M28" i="3"/>
  <c r="M19" i="3"/>
  <c r="N1" i="3"/>
  <c r="N60" i="3" s="1"/>
  <c r="B24" i="2"/>
  <c r="L31" i="1" s="1"/>
  <c r="O11" i="3" l="1"/>
  <c r="O17" i="3"/>
  <c r="O3" i="3"/>
  <c r="O14" i="3"/>
  <c r="O6" i="3"/>
  <c r="B19" i="2"/>
  <c r="B22" i="2" s="1"/>
  <c r="O10" i="3"/>
  <c r="O12" i="3"/>
  <c r="O16" i="3"/>
  <c r="O9" i="3"/>
  <c r="O8" i="3"/>
  <c r="M7" i="3"/>
  <c r="M5" i="3"/>
  <c r="M4" i="3"/>
  <c r="M14" i="3"/>
  <c r="M6" i="3"/>
  <c r="B23" i="2"/>
  <c r="O13" i="3"/>
  <c r="M12" i="3"/>
  <c r="O4" i="3"/>
  <c r="M10" i="3"/>
  <c r="M11" i="3"/>
  <c r="M17" i="3"/>
  <c r="M3" i="3"/>
  <c r="N144" i="3"/>
  <c r="M13" i="3"/>
  <c r="N28" i="3"/>
  <c r="N62" i="3"/>
  <c r="N50" i="3"/>
  <c r="N75" i="3"/>
  <c r="N33" i="3"/>
  <c r="N110" i="3"/>
  <c r="N29" i="3"/>
  <c r="N20" i="3"/>
  <c r="N87" i="3"/>
  <c r="N105" i="3"/>
  <c r="N113" i="3"/>
  <c r="N121" i="3"/>
  <c r="N132" i="3"/>
  <c r="N18" i="3"/>
  <c r="N129" i="3"/>
  <c r="N143" i="3"/>
  <c r="N64" i="3"/>
  <c r="N70" i="3"/>
  <c r="N97" i="3"/>
  <c r="N61" i="3"/>
  <c r="N54" i="3"/>
  <c r="N84" i="3"/>
  <c r="N89" i="3"/>
  <c r="N101" i="3"/>
  <c r="N109" i="3"/>
  <c r="N117" i="3"/>
  <c r="N125" i="3"/>
  <c r="N140" i="3"/>
  <c r="N68" i="3"/>
  <c r="N108" i="3"/>
  <c r="N124" i="3"/>
  <c r="N57" i="3"/>
  <c r="N71" i="3"/>
  <c r="N78" i="3"/>
  <c r="N93" i="3"/>
  <c r="N106" i="3"/>
  <c r="N114" i="3"/>
  <c r="N122" i="3"/>
  <c r="N126" i="3"/>
  <c r="N133" i="3"/>
  <c r="N137" i="3"/>
  <c r="N39" i="3"/>
  <c r="N98" i="3"/>
  <c r="N103" i="3"/>
  <c r="N111" i="3"/>
  <c r="N119" i="3"/>
  <c r="N130" i="3"/>
  <c r="N134" i="3"/>
  <c r="N145" i="3"/>
  <c r="N142" i="3"/>
  <c r="N135" i="3"/>
  <c r="N31" i="3"/>
  <c r="N86" i="3"/>
  <c r="N90" i="3"/>
  <c r="N95" i="3"/>
  <c r="N127" i="3"/>
  <c r="N141" i="3"/>
  <c r="N81" i="3"/>
  <c r="N116" i="3"/>
  <c r="N138" i="3"/>
  <c r="N23" i="3"/>
  <c r="N104" i="3"/>
  <c r="N115" i="3"/>
  <c r="N32" i="3"/>
  <c r="N69" i="3"/>
  <c r="N42" i="3"/>
  <c r="N67" i="3"/>
  <c r="N37" i="3"/>
  <c r="N73" i="3"/>
  <c r="N45" i="3"/>
  <c r="N77" i="3"/>
  <c r="N128" i="3"/>
  <c r="N34" i="3"/>
  <c r="N59" i="3"/>
  <c r="N41" i="3"/>
  <c r="N52" i="3"/>
  <c r="N80" i="3"/>
  <c r="M8" i="3"/>
  <c r="M9" i="3"/>
  <c r="M16" i="3"/>
  <c r="N123" i="3"/>
  <c r="N44" i="3"/>
  <c r="N76" i="3"/>
  <c r="N139" i="3"/>
  <c r="N26" i="3"/>
  <c r="N51" i="3"/>
  <c r="N118" i="3"/>
  <c r="N49" i="3"/>
  <c r="N92" i="3"/>
  <c r="N36" i="3"/>
  <c r="N65" i="3"/>
  <c r="N112" i="3"/>
  <c r="N91" i="3"/>
  <c r="N79" i="3"/>
  <c r="N38" i="3"/>
  <c r="N43" i="3"/>
  <c r="N48" i="3"/>
  <c r="N94" i="3"/>
  <c r="N56" i="3"/>
  <c r="N40" i="3"/>
  <c r="N136" i="3"/>
  <c r="N99" i="3"/>
  <c r="N131" i="3"/>
  <c r="N82" i="3"/>
  <c r="N74" i="3"/>
  <c r="N30" i="3"/>
  <c r="N35" i="3"/>
  <c r="N100" i="3"/>
  <c r="N46" i="3"/>
  <c r="N72" i="3"/>
  <c r="N96" i="3"/>
  <c r="N85" i="3"/>
  <c r="N66" i="3"/>
  <c r="N22" i="3"/>
  <c r="N27" i="3"/>
  <c r="N24" i="3"/>
  <c r="N55" i="3"/>
  <c r="N102" i="3"/>
  <c r="N63" i="3"/>
  <c r="N53" i="3"/>
  <c r="N47" i="3"/>
  <c r="N120" i="3"/>
  <c r="N107" i="3"/>
  <c r="N88" i="3"/>
  <c r="N58" i="3"/>
  <c r="N83" i="3"/>
  <c r="N19" i="3"/>
  <c r="N25" i="3"/>
  <c r="N21" i="3"/>
  <c r="L30" i="1" l="1"/>
  <c r="N6" i="3"/>
  <c r="N10" i="3"/>
  <c r="N9" i="3"/>
  <c r="N14" i="3"/>
  <c r="N17" i="3"/>
  <c r="N13" i="3"/>
  <c r="N4" i="3"/>
  <c r="N12" i="3"/>
  <c r="N5" i="3"/>
  <c r="N8" i="3"/>
  <c r="N7" i="3"/>
  <c r="N16" i="3"/>
  <c r="N15" i="3"/>
  <c r="N3" i="3"/>
  <c r="N11" i="3"/>
  <c r="E4" i="3" l="1"/>
  <c r="I4" i="3" s="1"/>
  <c r="P4" i="3" s="1"/>
  <c r="F4" i="3"/>
  <c r="J4" i="3" s="1"/>
  <c r="Q4" i="3" s="1"/>
  <c r="G4" i="3"/>
  <c r="K4" i="3" s="1"/>
  <c r="R4" i="3" s="1"/>
  <c r="E5" i="3"/>
  <c r="I5" i="3" s="1"/>
  <c r="P5" i="3" s="1"/>
  <c r="F5" i="3"/>
  <c r="J5" i="3" s="1"/>
  <c r="Q5" i="3" s="1"/>
  <c r="G5" i="3"/>
  <c r="K5" i="3" s="1"/>
  <c r="R5" i="3" s="1"/>
  <c r="E6" i="3"/>
  <c r="I6" i="3" s="1"/>
  <c r="P6" i="3" s="1"/>
  <c r="F6" i="3"/>
  <c r="J6" i="3" s="1"/>
  <c r="Q6" i="3" s="1"/>
  <c r="G6" i="3"/>
  <c r="K6" i="3" s="1"/>
  <c r="R6" i="3" s="1"/>
  <c r="E7" i="3"/>
  <c r="I7" i="3" s="1"/>
  <c r="P7" i="3" s="1"/>
  <c r="F7" i="3"/>
  <c r="J7" i="3" s="1"/>
  <c r="Q7" i="3" s="1"/>
  <c r="G7" i="3"/>
  <c r="K7" i="3" s="1"/>
  <c r="R7" i="3" s="1"/>
  <c r="E8" i="3"/>
  <c r="I8" i="3" s="1"/>
  <c r="P8" i="3" s="1"/>
  <c r="F8" i="3"/>
  <c r="J8" i="3" s="1"/>
  <c r="Q8" i="3" s="1"/>
  <c r="G8" i="3"/>
  <c r="K8" i="3" s="1"/>
  <c r="R8" i="3" s="1"/>
  <c r="E9" i="3"/>
  <c r="I9" i="3" s="1"/>
  <c r="P9" i="3" s="1"/>
  <c r="F9" i="3"/>
  <c r="J9" i="3" s="1"/>
  <c r="Q9" i="3" s="1"/>
  <c r="G9" i="3"/>
  <c r="K9" i="3" s="1"/>
  <c r="R9" i="3" s="1"/>
  <c r="E10" i="3"/>
  <c r="I10" i="3" s="1"/>
  <c r="P10" i="3" s="1"/>
  <c r="F10" i="3"/>
  <c r="J10" i="3" s="1"/>
  <c r="Q10" i="3" s="1"/>
  <c r="G10" i="3"/>
  <c r="K10" i="3" s="1"/>
  <c r="R10" i="3" s="1"/>
  <c r="E11" i="3"/>
  <c r="I11" i="3" s="1"/>
  <c r="P11" i="3" s="1"/>
  <c r="F11" i="3"/>
  <c r="J11" i="3" s="1"/>
  <c r="Q11" i="3" s="1"/>
  <c r="G11" i="3"/>
  <c r="K11" i="3" s="1"/>
  <c r="R11" i="3" s="1"/>
  <c r="E12" i="3"/>
  <c r="I12" i="3" s="1"/>
  <c r="P12" i="3" s="1"/>
  <c r="F12" i="3"/>
  <c r="J12" i="3" s="1"/>
  <c r="Q12" i="3" s="1"/>
  <c r="G12" i="3"/>
  <c r="K12" i="3" s="1"/>
  <c r="R12" i="3" s="1"/>
  <c r="E13" i="3"/>
  <c r="I13" i="3" s="1"/>
  <c r="P13" i="3" s="1"/>
  <c r="F13" i="3"/>
  <c r="J13" i="3" s="1"/>
  <c r="Q13" i="3" s="1"/>
  <c r="G13" i="3"/>
  <c r="K13" i="3" s="1"/>
  <c r="R13" i="3" s="1"/>
  <c r="E14" i="3"/>
  <c r="I14" i="3" s="1"/>
  <c r="P14" i="3" s="1"/>
  <c r="F14" i="3"/>
  <c r="J14" i="3" s="1"/>
  <c r="Q14" i="3" s="1"/>
  <c r="G14" i="3"/>
  <c r="K14" i="3" s="1"/>
  <c r="R14" i="3" s="1"/>
  <c r="E15" i="3"/>
  <c r="I15" i="3" s="1"/>
  <c r="P15" i="3" s="1"/>
  <c r="F15" i="3"/>
  <c r="J15" i="3" s="1"/>
  <c r="Q15" i="3" s="1"/>
  <c r="G15" i="3"/>
  <c r="K15" i="3" s="1"/>
  <c r="R15" i="3" s="1"/>
  <c r="E16" i="3"/>
  <c r="I16" i="3" s="1"/>
  <c r="P16" i="3" s="1"/>
  <c r="F16" i="3"/>
  <c r="J16" i="3" s="1"/>
  <c r="Q16" i="3" s="1"/>
  <c r="G16" i="3"/>
  <c r="K16" i="3" s="1"/>
  <c r="R16" i="3" s="1"/>
  <c r="E17" i="3"/>
  <c r="I17" i="3" s="1"/>
  <c r="P17" i="3" s="1"/>
  <c r="F17" i="3"/>
  <c r="J17" i="3" s="1"/>
  <c r="Q17" i="3" s="1"/>
  <c r="G17" i="3"/>
  <c r="K17" i="3" s="1"/>
  <c r="R17" i="3" s="1"/>
  <c r="E18" i="3"/>
  <c r="I18" i="3" s="1"/>
  <c r="P18" i="3" s="1"/>
  <c r="F18" i="3"/>
  <c r="J18" i="3" s="1"/>
  <c r="Q18" i="3" s="1"/>
  <c r="G18" i="3"/>
  <c r="K18" i="3" s="1"/>
  <c r="R18" i="3" s="1"/>
  <c r="E19" i="3"/>
  <c r="I19" i="3" s="1"/>
  <c r="P19" i="3" s="1"/>
  <c r="F19" i="3"/>
  <c r="J19" i="3" s="1"/>
  <c r="Q19" i="3" s="1"/>
  <c r="G19" i="3"/>
  <c r="K19" i="3" s="1"/>
  <c r="R19" i="3" s="1"/>
  <c r="E20" i="3"/>
  <c r="I20" i="3" s="1"/>
  <c r="P20" i="3" s="1"/>
  <c r="F20" i="3"/>
  <c r="J20" i="3" s="1"/>
  <c r="Q20" i="3" s="1"/>
  <c r="G20" i="3"/>
  <c r="K20" i="3" s="1"/>
  <c r="R20" i="3" s="1"/>
  <c r="E21" i="3"/>
  <c r="I21" i="3" s="1"/>
  <c r="P21" i="3" s="1"/>
  <c r="F21" i="3"/>
  <c r="J21" i="3" s="1"/>
  <c r="Q21" i="3" s="1"/>
  <c r="G21" i="3"/>
  <c r="K21" i="3" s="1"/>
  <c r="R21" i="3" s="1"/>
  <c r="E22" i="3"/>
  <c r="I22" i="3" s="1"/>
  <c r="P22" i="3" s="1"/>
  <c r="F22" i="3"/>
  <c r="J22" i="3" s="1"/>
  <c r="Q22" i="3" s="1"/>
  <c r="G22" i="3"/>
  <c r="K22" i="3" s="1"/>
  <c r="R22" i="3" s="1"/>
  <c r="E23" i="3"/>
  <c r="I23" i="3" s="1"/>
  <c r="P23" i="3" s="1"/>
  <c r="F23" i="3"/>
  <c r="J23" i="3" s="1"/>
  <c r="Q23" i="3" s="1"/>
  <c r="G23" i="3"/>
  <c r="K23" i="3" s="1"/>
  <c r="R23" i="3" s="1"/>
  <c r="E24" i="3"/>
  <c r="I24" i="3" s="1"/>
  <c r="P24" i="3" s="1"/>
  <c r="F24" i="3"/>
  <c r="J24" i="3" s="1"/>
  <c r="Q24" i="3" s="1"/>
  <c r="G24" i="3"/>
  <c r="K24" i="3" s="1"/>
  <c r="R24" i="3" s="1"/>
  <c r="E25" i="3"/>
  <c r="I25" i="3" s="1"/>
  <c r="P25" i="3" s="1"/>
  <c r="F25" i="3"/>
  <c r="J25" i="3" s="1"/>
  <c r="Q25" i="3" s="1"/>
  <c r="G25" i="3"/>
  <c r="K25" i="3" s="1"/>
  <c r="R25" i="3" s="1"/>
  <c r="E26" i="3"/>
  <c r="I26" i="3" s="1"/>
  <c r="P26" i="3" s="1"/>
  <c r="F26" i="3"/>
  <c r="J26" i="3" s="1"/>
  <c r="Q26" i="3" s="1"/>
  <c r="G26" i="3"/>
  <c r="K26" i="3" s="1"/>
  <c r="R26" i="3" s="1"/>
  <c r="E27" i="3"/>
  <c r="I27" i="3" s="1"/>
  <c r="P27" i="3" s="1"/>
  <c r="F27" i="3"/>
  <c r="J27" i="3" s="1"/>
  <c r="Q27" i="3" s="1"/>
  <c r="G27" i="3"/>
  <c r="K27" i="3" s="1"/>
  <c r="R27" i="3" s="1"/>
  <c r="E28" i="3"/>
  <c r="I28" i="3" s="1"/>
  <c r="P28" i="3" s="1"/>
  <c r="F28" i="3"/>
  <c r="J28" i="3" s="1"/>
  <c r="Q28" i="3" s="1"/>
  <c r="G28" i="3"/>
  <c r="K28" i="3" s="1"/>
  <c r="R28" i="3" s="1"/>
  <c r="E29" i="3"/>
  <c r="I29" i="3" s="1"/>
  <c r="P29" i="3" s="1"/>
  <c r="F29" i="3"/>
  <c r="J29" i="3" s="1"/>
  <c r="Q29" i="3" s="1"/>
  <c r="G29" i="3"/>
  <c r="K29" i="3" s="1"/>
  <c r="R29" i="3" s="1"/>
  <c r="E30" i="3"/>
  <c r="I30" i="3" s="1"/>
  <c r="P30" i="3" s="1"/>
  <c r="F30" i="3"/>
  <c r="J30" i="3" s="1"/>
  <c r="Q30" i="3" s="1"/>
  <c r="G30" i="3"/>
  <c r="K30" i="3" s="1"/>
  <c r="R30" i="3" s="1"/>
  <c r="E31" i="3"/>
  <c r="I31" i="3" s="1"/>
  <c r="P31" i="3" s="1"/>
  <c r="F31" i="3"/>
  <c r="J31" i="3" s="1"/>
  <c r="Q31" i="3" s="1"/>
  <c r="G31" i="3"/>
  <c r="K31" i="3" s="1"/>
  <c r="R31" i="3" s="1"/>
  <c r="E32" i="3"/>
  <c r="I32" i="3" s="1"/>
  <c r="P32" i="3" s="1"/>
  <c r="F32" i="3"/>
  <c r="J32" i="3" s="1"/>
  <c r="Q32" i="3" s="1"/>
  <c r="G32" i="3"/>
  <c r="K32" i="3" s="1"/>
  <c r="R32" i="3" s="1"/>
  <c r="E33" i="3"/>
  <c r="I33" i="3" s="1"/>
  <c r="P33" i="3" s="1"/>
  <c r="F33" i="3"/>
  <c r="J33" i="3" s="1"/>
  <c r="Q33" i="3" s="1"/>
  <c r="G33" i="3"/>
  <c r="K33" i="3" s="1"/>
  <c r="R33" i="3" s="1"/>
  <c r="E34" i="3"/>
  <c r="I34" i="3" s="1"/>
  <c r="P34" i="3" s="1"/>
  <c r="F34" i="3"/>
  <c r="J34" i="3" s="1"/>
  <c r="Q34" i="3" s="1"/>
  <c r="G34" i="3"/>
  <c r="K34" i="3" s="1"/>
  <c r="R34" i="3" s="1"/>
  <c r="E35" i="3"/>
  <c r="I35" i="3" s="1"/>
  <c r="P35" i="3" s="1"/>
  <c r="F35" i="3"/>
  <c r="J35" i="3" s="1"/>
  <c r="Q35" i="3" s="1"/>
  <c r="G35" i="3"/>
  <c r="K35" i="3" s="1"/>
  <c r="R35" i="3" s="1"/>
  <c r="E36" i="3"/>
  <c r="I36" i="3" s="1"/>
  <c r="P36" i="3" s="1"/>
  <c r="F36" i="3"/>
  <c r="J36" i="3" s="1"/>
  <c r="Q36" i="3" s="1"/>
  <c r="G36" i="3"/>
  <c r="K36" i="3" s="1"/>
  <c r="R36" i="3" s="1"/>
  <c r="E37" i="3"/>
  <c r="I37" i="3" s="1"/>
  <c r="P37" i="3" s="1"/>
  <c r="F37" i="3"/>
  <c r="J37" i="3" s="1"/>
  <c r="Q37" i="3" s="1"/>
  <c r="G37" i="3"/>
  <c r="K37" i="3" s="1"/>
  <c r="R37" i="3" s="1"/>
  <c r="E38" i="3"/>
  <c r="I38" i="3" s="1"/>
  <c r="P38" i="3" s="1"/>
  <c r="F38" i="3"/>
  <c r="J38" i="3" s="1"/>
  <c r="Q38" i="3" s="1"/>
  <c r="G38" i="3"/>
  <c r="K38" i="3" s="1"/>
  <c r="R38" i="3" s="1"/>
  <c r="E39" i="3"/>
  <c r="I39" i="3" s="1"/>
  <c r="P39" i="3" s="1"/>
  <c r="F39" i="3"/>
  <c r="J39" i="3" s="1"/>
  <c r="Q39" i="3" s="1"/>
  <c r="G39" i="3"/>
  <c r="K39" i="3" s="1"/>
  <c r="R39" i="3" s="1"/>
  <c r="E40" i="3"/>
  <c r="I40" i="3" s="1"/>
  <c r="P40" i="3" s="1"/>
  <c r="F40" i="3"/>
  <c r="J40" i="3" s="1"/>
  <c r="Q40" i="3" s="1"/>
  <c r="G40" i="3"/>
  <c r="K40" i="3" s="1"/>
  <c r="R40" i="3" s="1"/>
  <c r="E41" i="3"/>
  <c r="I41" i="3" s="1"/>
  <c r="P41" i="3" s="1"/>
  <c r="F41" i="3"/>
  <c r="J41" i="3" s="1"/>
  <c r="Q41" i="3" s="1"/>
  <c r="G41" i="3"/>
  <c r="K41" i="3" s="1"/>
  <c r="R41" i="3" s="1"/>
  <c r="E42" i="3"/>
  <c r="I42" i="3" s="1"/>
  <c r="P42" i="3" s="1"/>
  <c r="F42" i="3"/>
  <c r="J42" i="3" s="1"/>
  <c r="Q42" i="3" s="1"/>
  <c r="G42" i="3"/>
  <c r="K42" i="3" s="1"/>
  <c r="R42" i="3" s="1"/>
  <c r="E43" i="3"/>
  <c r="I43" i="3" s="1"/>
  <c r="P43" i="3" s="1"/>
  <c r="F43" i="3"/>
  <c r="J43" i="3" s="1"/>
  <c r="Q43" i="3" s="1"/>
  <c r="G43" i="3"/>
  <c r="K43" i="3" s="1"/>
  <c r="R43" i="3" s="1"/>
  <c r="E44" i="3"/>
  <c r="I44" i="3" s="1"/>
  <c r="P44" i="3" s="1"/>
  <c r="F44" i="3"/>
  <c r="J44" i="3" s="1"/>
  <c r="Q44" i="3" s="1"/>
  <c r="G44" i="3"/>
  <c r="K44" i="3" s="1"/>
  <c r="R44" i="3" s="1"/>
  <c r="E45" i="3"/>
  <c r="I45" i="3" s="1"/>
  <c r="P45" i="3" s="1"/>
  <c r="F45" i="3"/>
  <c r="J45" i="3" s="1"/>
  <c r="Q45" i="3" s="1"/>
  <c r="G45" i="3"/>
  <c r="K45" i="3" s="1"/>
  <c r="R45" i="3" s="1"/>
  <c r="E46" i="3"/>
  <c r="I46" i="3" s="1"/>
  <c r="P46" i="3" s="1"/>
  <c r="F46" i="3"/>
  <c r="J46" i="3" s="1"/>
  <c r="Q46" i="3" s="1"/>
  <c r="G46" i="3"/>
  <c r="K46" i="3" s="1"/>
  <c r="R46" i="3" s="1"/>
  <c r="E47" i="3"/>
  <c r="I47" i="3" s="1"/>
  <c r="P47" i="3" s="1"/>
  <c r="F47" i="3"/>
  <c r="J47" i="3" s="1"/>
  <c r="Q47" i="3" s="1"/>
  <c r="G47" i="3"/>
  <c r="K47" i="3" s="1"/>
  <c r="R47" i="3" s="1"/>
  <c r="E48" i="3"/>
  <c r="I48" i="3" s="1"/>
  <c r="P48" i="3" s="1"/>
  <c r="F48" i="3"/>
  <c r="J48" i="3" s="1"/>
  <c r="Q48" i="3" s="1"/>
  <c r="G48" i="3"/>
  <c r="K48" i="3" s="1"/>
  <c r="R48" i="3" s="1"/>
  <c r="E49" i="3"/>
  <c r="I49" i="3" s="1"/>
  <c r="P49" i="3" s="1"/>
  <c r="F49" i="3"/>
  <c r="J49" i="3" s="1"/>
  <c r="Q49" i="3" s="1"/>
  <c r="G49" i="3"/>
  <c r="K49" i="3" s="1"/>
  <c r="R49" i="3" s="1"/>
  <c r="E50" i="3"/>
  <c r="I50" i="3" s="1"/>
  <c r="P50" i="3" s="1"/>
  <c r="F50" i="3"/>
  <c r="J50" i="3" s="1"/>
  <c r="Q50" i="3" s="1"/>
  <c r="G50" i="3"/>
  <c r="K50" i="3" s="1"/>
  <c r="R50" i="3" s="1"/>
  <c r="E51" i="3"/>
  <c r="I51" i="3" s="1"/>
  <c r="P51" i="3" s="1"/>
  <c r="F51" i="3"/>
  <c r="J51" i="3" s="1"/>
  <c r="Q51" i="3" s="1"/>
  <c r="G51" i="3"/>
  <c r="K51" i="3" s="1"/>
  <c r="R51" i="3" s="1"/>
  <c r="E52" i="3"/>
  <c r="I52" i="3" s="1"/>
  <c r="P52" i="3" s="1"/>
  <c r="F52" i="3"/>
  <c r="J52" i="3" s="1"/>
  <c r="Q52" i="3" s="1"/>
  <c r="G52" i="3"/>
  <c r="K52" i="3" s="1"/>
  <c r="R52" i="3" s="1"/>
  <c r="E53" i="3"/>
  <c r="I53" i="3" s="1"/>
  <c r="P53" i="3" s="1"/>
  <c r="F53" i="3"/>
  <c r="J53" i="3" s="1"/>
  <c r="Q53" i="3" s="1"/>
  <c r="G53" i="3"/>
  <c r="K53" i="3" s="1"/>
  <c r="R53" i="3" s="1"/>
  <c r="E54" i="3"/>
  <c r="I54" i="3" s="1"/>
  <c r="P54" i="3" s="1"/>
  <c r="F54" i="3"/>
  <c r="J54" i="3" s="1"/>
  <c r="Q54" i="3" s="1"/>
  <c r="G54" i="3"/>
  <c r="K54" i="3" s="1"/>
  <c r="R54" i="3" s="1"/>
  <c r="E55" i="3"/>
  <c r="I55" i="3" s="1"/>
  <c r="P55" i="3" s="1"/>
  <c r="F55" i="3"/>
  <c r="J55" i="3" s="1"/>
  <c r="Q55" i="3" s="1"/>
  <c r="G55" i="3"/>
  <c r="K55" i="3" s="1"/>
  <c r="R55" i="3" s="1"/>
  <c r="E56" i="3"/>
  <c r="I56" i="3" s="1"/>
  <c r="P56" i="3" s="1"/>
  <c r="F56" i="3"/>
  <c r="J56" i="3" s="1"/>
  <c r="Q56" i="3" s="1"/>
  <c r="G56" i="3"/>
  <c r="K56" i="3" s="1"/>
  <c r="R56" i="3" s="1"/>
  <c r="E57" i="3"/>
  <c r="F57" i="3"/>
  <c r="G57" i="3"/>
  <c r="E58" i="3"/>
  <c r="I58" i="3" s="1"/>
  <c r="P58" i="3" s="1"/>
  <c r="F58" i="3"/>
  <c r="J58" i="3" s="1"/>
  <c r="Q58" i="3" s="1"/>
  <c r="G58" i="3"/>
  <c r="K58" i="3" s="1"/>
  <c r="R58" i="3" s="1"/>
  <c r="E59" i="3"/>
  <c r="I59" i="3" s="1"/>
  <c r="P59" i="3" s="1"/>
  <c r="F59" i="3"/>
  <c r="J59" i="3" s="1"/>
  <c r="Q59" i="3" s="1"/>
  <c r="G59" i="3"/>
  <c r="K59" i="3" s="1"/>
  <c r="R59" i="3" s="1"/>
  <c r="E60" i="3"/>
  <c r="I60" i="3" s="1"/>
  <c r="P60" i="3" s="1"/>
  <c r="F60" i="3"/>
  <c r="J60" i="3" s="1"/>
  <c r="Q60" i="3" s="1"/>
  <c r="G60" i="3"/>
  <c r="K60" i="3" s="1"/>
  <c r="R60" i="3" s="1"/>
  <c r="E61" i="3"/>
  <c r="I61" i="3" s="1"/>
  <c r="P61" i="3" s="1"/>
  <c r="F61" i="3"/>
  <c r="J61" i="3" s="1"/>
  <c r="Q61" i="3" s="1"/>
  <c r="G61" i="3"/>
  <c r="K61" i="3" s="1"/>
  <c r="R61" i="3" s="1"/>
  <c r="E62" i="3"/>
  <c r="I62" i="3" s="1"/>
  <c r="P62" i="3" s="1"/>
  <c r="F62" i="3"/>
  <c r="J62" i="3" s="1"/>
  <c r="Q62" i="3" s="1"/>
  <c r="G62" i="3"/>
  <c r="K62" i="3" s="1"/>
  <c r="R62" i="3" s="1"/>
  <c r="E63" i="3"/>
  <c r="I63" i="3" s="1"/>
  <c r="P63" i="3" s="1"/>
  <c r="F63" i="3"/>
  <c r="J63" i="3" s="1"/>
  <c r="Q63" i="3" s="1"/>
  <c r="G63" i="3"/>
  <c r="K63" i="3" s="1"/>
  <c r="R63" i="3" s="1"/>
  <c r="E64" i="3"/>
  <c r="I64" i="3" s="1"/>
  <c r="P64" i="3" s="1"/>
  <c r="F64" i="3"/>
  <c r="J64" i="3" s="1"/>
  <c r="Q64" i="3" s="1"/>
  <c r="G64" i="3"/>
  <c r="K64" i="3" s="1"/>
  <c r="R64" i="3" s="1"/>
  <c r="E65" i="3"/>
  <c r="I65" i="3" s="1"/>
  <c r="P65" i="3" s="1"/>
  <c r="F65" i="3"/>
  <c r="J65" i="3" s="1"/>
  <c r="Q65" i="3" s="1"/>
  <c r="G65" i="3"/>
  <c r="K65" i="3" s="1"/>
  <c r="R65" i="3" s="1"/>
  <c r="E66" i="3"/>
  <c r="I66" i="3" s="1"/>
  <c r="P66" i="3" s="1"/>
  <c r="F66" i="3"/>
  <c r="J66" i="3" s="1"/>
  <c r="Q66" i="3" s="1"/>
  <c r="G66" i="3"/>
  <c r="K66" i="3" s="1"/>
  <c r="R66" i="3" s="1"/>
  <c r="E67" i="3"/>
  <c r="I67" i="3" s="1"/>
  <c r="P67" i="3" s="1"/>
  <c r="F67" i="3"/>
  <c r="J67" i="3" s="1"/>
  <c r="Q67" i="3" s="1"/>
  <c r="G67" i="3"/>
  <c r="K67" i="3" s="1"/>
  <c r="R67" i="3" s="1"/>
  <c r="E68" i="3"/>
  <c r="I68" i="3" s="1"/>
  <c r="P68" i="3" s="1"/>
  <c r="F68" i="3"/>
  <c r="J68" i="3" s="1"/>
  <c r="Q68" i="3" s="1"/>
  <c r="G68" i="3"/>
  <c r="K68" i="3" s="1"/>
  <c r="R68" i="3" s="1"/>
  <c r="E69" i="3"/>
  <c r="I69" i="3" s="1"/>
  <c r="P69" i="3" s="1"/>
  <c r="F69" i="3"/>
  <c r="J69" i="3" s="1"/>
  <c r="Q69" i="3" s="1"/>
  <c r="G69" i="3"/>
  <c r="K69" i="3" s="1"/>
  <c r="R69" i="3" s="1"/>
  <c r="E70" i="3"/>
  <c r="I70" i="3" s="1"/>
  <c r="P70" i="3" s="1"/>
  <c r="F70" i="3"/>
  <c r="J70" i="3" s="1"/>
  <c r="Q70" i="3" s="1"/>
  <c r="G70" i="3"/>
  <c r="K70" i="3" s="1"/>
  <c r="R70" i="3" s="1"/>
  <c r="E71" i="3"/>
  <c r="I71" i="3" s="1"/>
  <c r="P71" i="3" s="1"/>
  <c r="F71" i="3"/>
  <c r="J71" i="3" s="1"/>
  <c r="Q71" i="3" s="1"/>
  <c r="G71" i="3"/>
  <c r="K71" i="3" s="1"/>
  <c r="R71" i="3" s="1"/>
  <c r="E72" i="3"/>
  <c r="I72" i="3" s="1"/>
  <c r="P72" i="3" s="1"/>
  <c r="F72" i="3"/>
  <c r="J72" i="3" s="1"/>
  <c r="Q72" i="3" s="1"/>
  <c r="G72" i="3"/>
  <c r="K72" i="3" s="1"/>
  <c r="R72" i="3" s="1"/>
  <c r="E73" i="3"/>
  <c r="I73" i="3" s="1"/>
  <c r="P73" i="3" s="1"/>
  <c r="F73" i="3"/>
  <c r="J73" i="3" s="1"/>
  <c r="Q73" i="3" s="1"/>
  <c r="G73" i="3"/>
  <c r="K73" i="3" s="1"/>
  <c r="R73" i="3" s="1"/>
  <c r="E74" i="3"/>
  <c r="I74" i="3" s="1"/>
  <c r="P74" i="3" s="1"/>
  <c r="F74" i="3"/>
  <c r="J74" i="3" s="1"/>
  <c r="Q74" i="3" s="1"/>
  <c r="G74" i="3"/>
  <c r="K74" i="3" s="1"/>
  <c r="R74" i="3" s="1"/>
  <c r="E75" i="3"/>
  <c r="I75" i="3" s="1"/>
  <c r="P75" i="3" s="1"/>
  <c r="F75" i="3"/>
  <c r="J75" i="3" s="1"/>
  <c r="Q75" i="3" s="1"/>
  <c r="G75" i="3"/>
  <c r="K75" i="3" s="1"/>
  <c r="R75" i="3" s="1"/>
  <c r="E76" i="3"/>
  <c r="I76" i="3" s="1"/>
  <c r="P76" i="3" s="1"/>
  <c r="F76" i="3"/>
  <c r="J76" i="3" s="1"/>
  <c r="Q76" i="3" s="1"/>
  <c r="G76" i="3"/>
  <c r="K76" i="3" s="1"/>
  <c r="R76" i="3" s="1"/>
  <c r="E77" i="3"/>
  <c r="I77" i="3" s="1"/>
  <c r="P77" i="3" s="1"/>
  <c r="F77" i="3"/>
  <c r="J77" i="3" s="1"/>
  <c r="Q77" i="3" s="1"/>
  <c r="G77" i="3"/>
  <c r="K77" i="3" s="1"/>
  <c r="R77" i="3" s="1"/>
  <c r="E78" i="3"/>
  <c r="I78" i="3" s="1"/>
  <c r="P78" i="3" s="1"/>
  <c r="F78" i="3"/>
  <c r="J78" i="3" s="1"/>
  <c r="Q78" i="3" s="1"/>
  <c r="G78" i="3"/>
  <c r="K78" i="3" s="1"/>
  <c r="R78" i="3" s="1"/>
  <c r="E79" i="3"/>
  <c r="I79" i="3" s="1"/>
  <c r="P79" i="3" s="1"/>
  <c r="F79" i="3"/>
  <c r="J79" i="3" s="1"/>
  <c r="Q79" i="3" s="1"/>
  <c r="G79" i="3"/>
  <c r="K79" i="3" s="1"/>
  <c r="R79" i="3" s="1"/>
  <c r="E80" i="3"/>
  <c r="I80" i="3" s="1"/>
  <c r="P80" i="3" s="1"/>
  <c r="F80" i="3"/>
  <c r="J80" i="3" s="1"/>
  <c r="Q80" i="3" s="1"/>
  <c r="G80" i="3"/>
  <c r="K80" i="3" s="1"/>
  <c r="R80" i="3" s="1"/>
  <c r="E81" i="3"/>
  <c r="I81" i="3" s="1"/>
  <c r="P81" i="3" s="1"/>
  <c r="F81" i="3"/>
  <c r="J81" i="3" s="1"/>
  <c r="Q81" i="3" s="1"/>
  <c r="G81" i="3"/>
  <c r="K81" i="3" s="1"/>
  <c r="R81" i="3" s="1"/>
  <c r="E82" i="3"/>
  <c r="I82" i="3" s="1"/>
  <c r="P82" i="3" s="1"/>
  <c r="F82" i="3"/>
  <c r="J82" i="3" s="1"/>
  <c r="Q82" i="3" s="1"/>
  <c r="G82" i="3"/>
  <c r="K82" i="3" s="1"/>
  <c r="R82" i="3" s="1"/>
  <c r="E83" i="3"/>
  <c r="I83" i="3" s="1"/>
  <c r="P83" i="3" s="1"/>
  <c r="F83" i="3"/>
  <c r="J83" i="3" s="1"/>
  <c r="Q83" i="3" s="1"/>
  <c r="G83" i="3"/>
  <c r="K83" i="3" s="1"/>
  <c r="R83" i="3" s="1"/>
  <c r="E84" i="3"/>
  <c r="I84" i="3" s="1"/>
  <c r="P84" i="3" s="1"/>
  <c r="F84" i="3"/>
  <c r="J84" i="3" s="1"/>
  <c r="Q84" i="3" s="1"/>
  <c r="G84" i="3"/>
  <c r="K84" i="3" s="1"/>
  <c r="R84" i="3" s="1"/>
  <c r="E85" i="3"/>
  <c r="I85" i="3" s="1"/>
  <c r="P85" i="3" s="1"/>
  <c r="F85" i="3"/>
  <c r="J85" i="3" s="1"/>
  <c r="Q85" i="3" s="1"/>
  <c r="G85" i="3"/>
  <c r="K85" i="3" s="1"/>
  <c r="R85" i="3" s="1"/>
  <c r="E86" i="3"/>
  <c r="I86" i="3" s="1"/>
  <c r="P86" i="3" s="1"/>
  <c r="F86" i="3"/>
  <c r="J86" i="3" s="1"/>
  <c r="Q86" i="3" s="1"/>
  <c r="G86" i="3"/>
  <c r="K86" i="3" s="1"/>
  <c r="R86" i="3" s="1"/>
  <c r="E87" i="3"/>
  <c r="I87" i="3" s="1"/>
  <c r="P87" i="3" s="1"/>
  <c r="F87" i="3"/>
  <c r="J87" i="3" s="1"/>
  <c r="Q87" i="3" s="1"/>
  <c r="G87" i="3"/>
  <c r="K87" i="3" s="1"/>
  <c r="R87" i="3" s="1"/>
  <c r="E88" i="3"/>
  <c r="I88" i="3" s="1"/>
  <c r="P88" i="3" s="1"/>
  <c r="F88" i="3"/>
  <c r="J88" i="3" s="1"/>
  <c r="Q88" i="3" s="1"/>
  <c r="G88" i="3"/>
  <c r="K88" i="3" s="1"/>
  <c r="R88" i="3" s="1"/>
  <c r="E89" i="3"/>
  <c r="I89" i="3" s="1"/>
  <c r="P89" i="3" s="1"/>
  <c r="F89" i="3"/>
  <c r="J89" i="3" s="1"/>
  <c r="Q89" i="3" s="1"/>
  <c r="G89" i="3"/>
  <c r="K89" i="3" s="1"/>
  <c r="R89" i="3" s="1"/>
  <c r="E90" i="3"/>
  <c r="I90" i="3" s="1"/>
  <c r="P90" i="3" s="1"/>
  <c r="F90" i="3"/>
  <c r="J90" i="3" s="1"/>
  <c r="Q90" i="3" s="1"/>
  <c r="G90" i="3"/>
  <c r="K90" i="3" s="1"/>
  <c r="R90" i="3" s="1"/>
  <c r="E91" i="3"/>
  <c r="I91" i="3" s="1"/>
  <c r="P91" i="3" s="1"/>
  <c r="F91" i="3"/>
  <c r="J91" i="3" s="1"/>
  <c r="Q91" i="3" s="1"/>
  <c r="G91" i="3"/>
  <c r="K91" i="3" s="1"/>
  <c r="R91" i="3" s="1"/>
  <c r="E92" i="3"/>
  <c r="I92" i="3" s="1"/>
  <c r="P92" i="3" s="1"/>
  <c r="F92" i="3"/>
  <c r="J92" i="3" s="1"/>
  <c r="Q92" i="3" s="1"/>
  <c r="G92" i="3"/>
  <c r="K92" i="3" s="1"/>
  <c r="R92" i="3" s="1"/>
  <c r="E93" i="3"/>
  <c r="I93" i="3" s="1"/>
  <c r="P93" i="3" s="1"/>
  <c r="F93" i="3"/>
  <c r="J93" i="3" s="1"/>
  <c r="Q93" i="3" s="1"/>
  <c r="G93" i="3"/>
  <c r="K93" i="3" s="1"/>
  <c r="R93" i="3" s="1"/>
  <c r="E94" i="3"/>
  <c r="I94" i="3" s="1"/>
  <c r="P94" i="3" s="1"/>
  <c r="F94" i="3"/>
  <c r="J94" i="3" s="1"/>
  <c r="Q94" i="3" s="1"/>
  <c r="G94" i="3"/>
  <c r="K94" i="3" s="1"/>
  <c r="R94" i="3" s="1"/>
  <c r="E95" i="3"/>
  <c r="I95" i="3" s="1"/>
  <c r="P95" i="3" s="1"/>
  <c r="F95" i="3"/>
  <c r="J95" i="3" s="1"/>
  <c r="Q95" i="3" s="1"/>
  <c r="G95" i="3"/>
  <c r="K95" i="3" s="1"/>
  <c r="R95" i="3" s="1"/>
  <c r="E96" i="3"/>
  <c r="I96" i="3" s="1"/>
  <c r="P96" i="3" s="1"/>
  <c r="F96" i="3"/>
  <c r="J96" i="3" s="1"/>
  <c r="Q96" i="3" s="1"/>
  <c r="G96" i="3"/>
  <c r="K96" i="3" s="1"/>
  <c r="R96" i="3" s="1"/>
  <c r="E97" i="3"/>
  <c r="I97" i="3" s="1"/>
  <c r="P97" i="3" s="1"/>
  <c r="F97" i="3"/>
  <c r="J97" i="3" s="1"/>
  <c r="Q97" i="3" s="1"/>
  <c r="G97" i="3"/>
  <c r="K97" i="3" s="1"/>
  <c r="R97" i="3" s="1"/>
  <c r="E98" i="3"/>
  <c r="I98" i="3" s="1"/>
  <c r="P98" i="3" s="1"/>
  <c r="F98" i="3"/>
  <c r="J98" i="3" s="1"/>
  <c r="Q98" i="3" s="1"/>
  <c r="G98" i="3"/>
  <c r="K98" i="3" s="1"/>
  <c r="R98" i="3" s="1"/>
  <c r="E99" i="3"/>
  <c r="I99" i="3" s="1"/>
  <c r="P99" i="3" s="1"/>
  <c r="F99" i="3"/>
  <c r="J99" i="3" s="1"/>
  <c r="Q99" i="3" s="1"/>
  <c r="G99" i="3"/>
  <c r="K99" i="3" s="1"/>
  <c r="R99" i="3" s="1"/>
  <c r="E100" i="3"/>
  <c r="I100" i="3" s="1"/>
  <c r="P100" i="3" s="1"/>
  <c r="F100" i="3"/>
  <c r="J100" i="3" s="1"/>
  <c r="Q100" i="3" s="1"/>
  <c r="G100" i="3"/>
  <c r="K100" i="3" s="1"/>
  <c r="R100" i="3" s="1"/>
  <c r="E101" i="3"/>
  <c r="I101" i="3" s="1"/>
  <c r="P101" i="3" s="1"/>
  <c r="F101" i="3"/>
  <c r="J101" i="3" s="1"/>
  <c r="Q101" i="3" s="1"/>
  <c r="G101" i="3"/>
  <c r="K101" i="3" s="1"/>
  <c r="R101" i="3" s="1"/>
  <c r="E102" i="3"/>
  <c r="I102" i="3" s="1"/>
  <c r="P102" i="3" s="1"/>
  <c r="F102" i="3"/>
  <c r="J102" i="3" s="1"/>
  <c r="Q102" i="3" s="1"/>
  <c r="G102" i="3"/>
  <c r="K102" i="3" s="1"/>
  <c r="R102" i="3" s="1"/>
  <c r="E103" i="3"/>
  <c r="I103" i="3" s="1"/>
  <c r="P103" i="3" s="1"/>
  <c r="F103" i="3"/>
  <c r="J103" i="3" s="1"/>
  <c r="Q103" i="3" s="1"/>
  <c r="G103" i="3"/>
  <c r="K103" i="3" s="1"/>
  <c r="R103" i="3" s="1"/>
  <c r="E104" i="3"/>
  <c r="I104" i="3" s="1"/>
  <c r="P104" i="3" s="1"/>
  <c r="F104" i="3"/>
  <c r="J104" i="3" s="1"/>
  <c r="Q104" i="3" s="1"/>
  <c r="G104" i="3"/>
  <c r="K104" i="3" s="1"/>
  <c r="R104" i="3" s="1"/>
  <c r="E105" i="3"/>
  <c r="I105" i="3" s="1"/>
  <c r="P105" i="3" s="1"/>
  <c r="F105" i="3"/>
  <c r="J105" i="3" s="1"/>
  <c r="Q105" i="3" s="1"/>
  <c r="G105" i="3"/>
  <c r="K105" i="3" s="1"/>
  <c r="R105" i="3" s="1"/>
  <c r="E106" i="3"/>
  <c r="I106" i="3" s="1"/>
  <c r="P106" i="3" s="1"/>
  <c r="F106" i="3"/>
  <c r="J106" i="3" s="1"/>
  <c r="Q106" i="3" s="1"/>
  <c r="G106" i="3"/>
  <c r="K106" i="3" s="1"/>
  <c r="R106" i="3" s="1"/>
  <c r="E107" i="3"/>
  <c r="I107" i="3" s="1"/>
  <c r="P107" i="3" s="1"/>
  <c r="F107" i="3"/>
  <c r="J107" i="3" s="1"/>
  <c r="Q107" i="3" s="1"/>
  <c r="G107" i="3"/>
  <c r="K107" i="3" s="1"/>
  <c r="R107" i="3" s="1"/>
  <c r="E108" i="3"/>
  <c r="I108" i="3" s="1"/>
  <c r="P108" i="3" s="1"/>
  <c r="F108" i="3"/>
  <c r="J108" i="3" s="1"/>
  <c r="Q108" i="3" s="1"/>
  <c r="G108" i="3"/>
  <c r="K108" i="3" s="1"/>
  <c r="R108" i="3" s="1"/>
  <c r="E109" i="3"/>
  <c r="I109" i="3" s="1"/>
  <c r="P109" i="3" s="1"/>
  <c r="F109" i="3"/>
  <c r="J109" i="3" s="1"/>
  <c r="Q109" i="3" s="1"/>
  <c r="G109" i="3"/>
  <c r="K109" i="3" s="1"/>
  <c r="R109" i="3" s="1"/>
  <c r="E110" i="3"/>
  <c r="I110" i="3" s="1"/>
  <c r="P110" i="3" s="1"/>
  <c r="F110" i="3"/>
  <c r="J110" i="3" s="1"/>
  <c r="Q110" i="3" s="1"/>
  <c r="G110" i="3"/>
  <c r="K110" i="3" s="1"/>
  <c r="R110" i="3" s="1"/>
  <c r="E111" i="3"/>
  <c r="I111" i="3" s="1"/>
  <c r="P111" i="3" s="1"/>
  <c r="F111" i="3"/>
  <c r="J111" i="3" s="1"/>
  <c r="Q111" i="3" s="1"/>
  <c r="G111" i="3"/>
  <c r="K111" i="3" s="1"/>
  <c r="R111" i="3" s="1"/>
  <c r="E112" i="3"/>
  <c r="I112" i="3" s="1"/>
  <c r="P112" i="3" s="1"/>
  <c r="F112" i="3"/>
  <c r="J112" i="3" s="1"/>
  <c r="Q112" i="3" s="1"/>
  <c r="G112" i="3"/>
  <c r="K112" i="3" s="1"/>
  <c r="R112" i="3" s="1"/>
  <c r="E113" i="3"/>
  <c r="I113" i="3" s="1"/>
  <c r="P113" i="3" s="1"/>
  <c r="F113" i="3"/>
  <c r="J113" i="3" s="1"/>
  <c r="Q113" i="3" s="1"/>
  <c r="G113" i="3"/>
  <c r="K113" i="3" s="1"/>
  <c r="R113" i="3" s="1"/>
  <c r="E114" i="3"/>
  <c r="I114" i="3" s="1"/>
  <c r="P114" i="3" s="1"/>
  <c r="F114" i="3"/>
  <c r="J114" i="3" s="1"/>
  <c r="Q114" i="3" s="1"/>
  <c r="G114" i="3"/>
  <c r="K114" i="3" s="1"/>
  <c r="R114" i="3" s="1"/>
  <c r="E115" i="3"/>
  <c r="I115" i="3" s="1"/>
  <c r="P115" i="3" s="1"/>
  <c r="F115" i="3"/>
  <c r="J115" i="3" s="1"/>
  <c r="Q115" i="3" s="1"/>
  <c r="G115" i="3"/>
  <c r="K115" i="3" s="1"/>
  <c r="R115" i="3" s="1"/>
  <c r="E116" i="3"/>
  <c r="I116" i="3" s="1"/>
  <c r="P116" i="3" s="1"/>
  <c r="F116" i="3"/>
  <c r="J116" i="3" s="1"/>
  <c r="Q116" i="3" s="1"/>
  <c r="G116" i="3"/>
  <c r="K116" i="3" s="1"/>
  <c r="R116" i="3" s="1"/>
  <c r="E117" i="3"/>
  <c r="I117" i="3" s="1"/>
  <c r="P117" i="3" s="1"/>
  <c r="F117" i="3"/>
  <c r="J117" i="3" s="1"/>
  <c r="Q117" i="3" s="1"/>
  <c r="G117" i="3"/>
  <c r="K117" i="3" s="1"/>
  <c r="R117" i="3" s="1"/>
  <c r="E118" i="3"/>
  <c r="I118" i="3" s="1"/>
  <c r="P118" i="3" s="1"/>
  <c r="F118" i="3"/>
  <c r="J118" i="3" s="1"/>
  <c r="Q118" i="3" s="1"/>
  <c r="G118" i="3"/>
  <c r="K118" i="3" s="1"/>
  <c r="R118" i="3" s="1"/>
  <c r="E119" i="3"/>
  <c r="I119" i="3" s="1"/>
  <c r="P119" i="3" s="1"/>
  <c r="F119" i="3"/>
  <c r="J119" i="3" s="1"/>
  <c r="Q119" i="3" s="1"/>
  <c r="G119" i="3"/>
  <c r="K119" i="3" s="1"/>
  <c r="R119" i="3" s="1"/>
  <c r="E120" i="3"/>
  <c r="I120" i="3" s="1"/>
  <c r="P120" i="3" s="1"/>
  <c r="F120" i="3"/>
  <c r="J120" i="3" s="1"/>
  <c r="Q120" i="3" s="1"/>
  <c r="G120" i="3"/>
  <c r="K120" i="3" s="1"/>
  <c r="R120" i="3" s="1"/>
  <c r="E121" i="3"/>
  <c r="I121" i="3" s="1"/>
  <c r="P121" i="3" s="1"/>
  <c r="F121" i="3"/>
  <c r="J121" i="3" s="1"/>
  <c r="Q121" i="3" s="1"/>
  <c r="G121" i="3"/>
  <c r="K121" i="3" s="1"/>
  <c r="R121" i="3" s="1"/>
  <c r="E122" i="3"/>
  <c r="I122" i="3" s="1"/>
  <c r="P122" i="3" s="1"/>
  <c r="F122" i="3"/>
  <c r="J122" i="3" s="1"/>
  <c r="Q122" i="3" s="1"/>
  <c r="G122" i="3"/>
  <c r="K122" i="3" s="1"/>
  <c r="R122" i="3" s="1"/>
  <c r="E123" i="3"/>
  <c r="I123" i="3" s="1"/>
  <c r="P123" i="3" s="1"/>
  <c r="F123" i="3"/>
  <c r="J123" i="3" s="1"/>
  <c r="Q123" i="3" s="1"/>
  <c r="G123" i="3"/>
  <c r="K123" i="3" s="1"/>
  <c r="R123" i="3" s="1"/>
  <c r="E124" i="3"/>
  <c r="I124" i="3" s="1"/>
  <c r="P124" i="3" s="1"/>
  <c r="F124" i="3"/>
  <c r="J124" i="3" s="1"/>
  <c r="Q124" i="3" s="1"/>
  <c r="G124" i="3"/>
  <c r="K124" i="3" s="1"/>
  <c r="R124" i="3" s="1"/>
  <c r="E125" i="3"/>
  <c r="I125" i="3" s="1"/>
  <c r="P125" i="3" s="1"/>
  <c r="F125" i="3"/>
  <c r="J125" i="3" s="1"/>
  <c r="Q125" i="3" s="1"/>
  <c r="G125" i="3"/>
  <c r="K125" i="3" s="1"/>
  <c r="R125" i="3" s="1"/>
  <c r="E126" i="3"/>
  <c r="I126" i="3" s="1"/>
  <c r="P126" i="3" s="1"/>
  <c r="F126" i="3"/>
  <c r="J126" i="3" s="1"/>
  <c r="Q126" i="3" s="1"/>
  <c r="G126" i="3"/>
  <c r="K126" i="3" s="1"/>
  <c r="R126" i="3" s="1"/>
  <c r="E127" i="3"/>
  <c r="I127" i="3" s="1"/>
  <c r="P127" i="3" s="1"/>
  <c r="F127" i="3"/>
  <c r="J127" i="3" s="1"/>
  <c r="Q127" i="3" s="1"/>
  <c r="G127" i="3"/>
  <c r="K127" i="3" s="1"/>
  <c r="R127" i="3" s="1"/>
  <c r="E128" i="3"/>
  <c r="I128" i="3" s="1"/>
  <c r="P128" i="3" s="1"/>
  <c r="F128" i="3"/>
  <c r="J128" i="3" s="1"/>
  <c r="Q128" i="3" s="1"/>
  <c r="G128" i="3"/>
  <c r="K128" i="3" s="1"/>
  <c r="R128" i="3" s="1"/>
  <c r="E129" i="3"/>
  <c r="I129" i="3" s="1"/>
  <c r="P129" i="3" s="1"/>
  <c r="F129" i="3"/>
  <c r="J129" i="3" s="1"/>
  <c r="Q129" i="3" s="1"/>
  <c r="G129" i="3"/>
  <c r="K129" i="3" s="1"/>
  <c r="R129" i="3" s="1"/>
  <c r="E130" i="3"/>
  <c r="I130" i="3" s="1"/>
  <c r="P130" i="3" s="1"/>
  <c r="F130" i="3"/>
  <c r="J130" i="3" s="1"/>
  <c r="Q130" i="3" s="1"/>
  <c r="G130" i="3"/>
  <c r="K130" i="3" s="1"/>
  <c r="R130" i="3" s="1"/>
  <c r="E131" i="3"/>
  <c r="I131" i="3" s="1"/>
  <c r="P131" i="3" s="1"/>
  <c r="F131" i="3"/>
  <c r="J131" i="3" s="1"/>
  <c r="Q131" i="3" s="1"/>
  <c r="G131" i="3"/>
  <c r="K131" i="3" s="1"/>
  <c r="R131" i="3" s="1"/>
  <c r="E132" i="3"/>
  <c r="I132" i="3" s="1"/>
  <c r="P132" i="3" s="1"/>
  <c r="F132" i="3"/>
  <c r="J132" i="3" s="1"/>
  <c r="Q132" i="3" s="1"/>
  <c r="G132" i="3"/>
  <c r="K132" i="3" s="1"/>
  <c r="R132" i="3" s="1"/>
  <c r="E133" i="3"/>
  <c r="I133" i="3" s="1"/>
  <c r="P133" i="3" s="1"/>
  <c r="F133" i="3"/>
  <c r="J133" i="3" s="1"/>
  <c r="Q133" i="3" s="1"/>
  <c r="G133" i="3"/>
  <c r="K133" i="3" s="1"/>
  <c r="R133" i="3" s="1"/>
  <c r="E134" i="3"/>
  <c r="I134" i="3" s="1"/>
  <c r="P134" i="3" s="1"/>
  <c r="F134" i="3"/>
  <c r="J134" i="3" s="1"/>
  <c r="Q134" i="3" s="1"/>
  <c r="G134" i="3"/>
  <c r="K134" i="3" s="1"/>
  <c r="R134" i="3" s="1"/>
  <c r="E135" i="3"/>
  <c r="I135" i="3" s="1"/>
  <c r="P135" i="3" s="1"/>
  <c r="F135" i="3"/>
  <c r="J135" i="3" s="1"/>
  <c r="Q135" i="3" s="1"/>
  <c r="G135" i="3"/>
  <c r="K135" i="3" s="1"/>
  <c r="R135" i="3" s="1"/>
  <c r="E136" i="3"/>
  <c r="I136" i="3" s="1"/>
  <c r="P136" i="3" s="1"/>
  <c r="F136" i="3"/>
  <c r="J136" i="3" s="1"/>
  <c r="Q136" i="3" s="1"/>
  <c r="G136" i="3"/>
  <c r="K136" i="3" s="1"/>
  <c r="R136" i="3" s="1"/>
  <c r="E137" i="3"/>
  <c r="I137" i="3" s="1"/>
  <c r="P137" i="3" s="1"/>
  <c r="F137" i="3"/>
  <c r="J137" i="3" s="1"/>
  <c r="Q137" i="3" s="1"/>
  <c r="G137" i="3"/>
  <c r="K137" i="3" s="1"/>
  <c r="R137" i="3" s="1"/>
  <c r="E138" i="3"/>
  <c r="I138" i="3" s="1"/>
  <c r="P138" i="3" s="1"/>
  <c r="F138" i="3"/>
  <c r="J138" i="3" s="1"/>
  <c r="Q138" i="3" s="1"/>
  <c r="G138" i="3"/>
  <c r="K138" i="3" s="1"/>
  <c r="R138" i="3" s="1"/>
  <c r="E139" i="3"/>
  <c r="I139" i="3" s="1"/>
  <c r="P139" i="3" s="1"/>
  <c r="F139" i="3"/>
  <c r="J139" i="3" s="1"/>
  <c r="Q139" i="3" s="1"/>
  <c r="G139" i="3"/>
  <c r="K139" i="3" s="1"/>
  <c r="R139" i="3" s="1"/>
  <c r="E140" i="3"/>
  <c r="I140" i="3" s="1"/>
  <c r="P140" i="3" s="1"/>
  <c r="F140" i="3"/>
  <c r="J140" i="3" s="1"/>
  <c r="Q140" i="3" s="1"/>
  <c r="G140" i="3"/>
  <c r="K140" i="3" s="1"/>
  <c r="R140" i="3" s="1"/>
  <c r="E141" i="3"/>
  <c r="I141" i="3" s="1"/>
  <c r="P141" i="3" s="1"/>
  <c r="F141" i="3"/>
  <c r="J141" i="3" s="1"/>
  <c r="Q141" i="3" s="1"/>
  <c r="G141" i="3"/>
  <c r="K141" i="3" s="1"/>
  <c r="R141" i="3" s="1"/>
  <c r="E142" i="3"/>
  <c r="I142" i="3" s="1"/>
  <c r="P142" i="3" s="1"/>
  <c r="F142" i="3"/>
  <c r="J142" i="3" s="1"/>
  <c r="Q142" i="3" s="1"/>
  <c r="G142" i="3"/>
  <c r="K142" i="3" s="1"/>
  <c r="R142" i="3" s="1"/>
  <c r="E143" i="3"/>
  <c r="I143" i="3" s="1"/>
  <c r="P143" i="3" s="1"/>
  <c r="F143" i="3"/>
  <c r="J143" i="3" s="1"/>
  <c r="Q143" i="3" s="1"/>
  <c r="G143" i="3"/>
  <c r="K143" i="3" s="1"/>
  <c r="R143" i="3" s="1"/>
  <c r="E144" i="3"/>
  <c r="I144" i="3" s="1"/>
  <c r="P144" i="3" s="1"/>
  <c r="F144" i="3"/>
  <c r="J144" i="3" s="1"/>
  <c r="Q144" i="3" s="1"/>
  <c r="G144" i="3"/>
  <c r="K144" i="3" s="1"/>
  <c r="R144" i="3" s="1"/>
  <c r="E145" i="3"/>
  <c r="I145" i="3" s="1"/>
  <c r="P145" i="3" s="1"/>
  <c r="F145" i="3"/>
  <c r="J145" i="3" s="1"/>
  <c r="Q145" i="3" s="1"/>
  <c r="G145" i="3"/>
  <c r="K145" i="3" s="1"/>
  <c r="R145" i="3" s="1"/>
  <c r="G3" i="3"/>
  <c r="K3" i="3" s="1"/>
  <c r="R3" i="3" s="1"/>
  <c r="F3" i="3"/>
  <c r="J3" i="3" s="1"/>
  <c r="Q3" i="3" s="1"/>
  <c r="E3" i="3"/>
  <c r="I3" i="3" s="1"/>
  <c r="P3" i="3" s="1"/>
  <c r="K57" i="3" l="1"/>
  <c r="R57" i="3" s="1"/>
  <c r="J57" i="3"/>
  <c r="Q57" i="3" s="1"/>
  <c r="I57" i="3"/>
  <c r="P57" i="3" s="1"/>
  <c r="B26" i="2"/>
  <c r="L32" i="1" s="1"/>
  <c r="L29" i="1" l="1"/>
  <c r="B25" i="2"/>
  <c r="B27" i="2" s="1"/>
  <c r="L33" i="1" s="1"/>
</calcChain>
</file>

<file path=xl/sharedStrings.xml><?xml version="1.0" encoding="utf-8"?>
<sst xmlns="http://schemas.openxmlformats.org/spreadsheetml/2006/main" count="88" uniqueCount="73">
  <si>
    <t>Ansatz 1 Kind</t>
  </si>
  <si>
    <t>Darlehen-Zinsrabatt</t>
  </si>
  <si>
    <t>2 Kinder</t>
  </si>
  <si>
    <t>3+ Kinder</t>
  </si>
  <si>
    <t>1Kind</t>
  </si>
  <si>
    <t>Aktuelle Tabelle</t>
  </si>
  <si>
    <t>aktuelle Tab. plus 6% GV September 2020</t>
  </si>
  <si>
    <t>Ansatz 2 Kinder (+20%)</t>
  </si>
  <si>
    <t>Ansatz 3+ Kinder (+25%)</t>
  </si>
  <si>
    <t>Grundparameter</t>
  </si>
  <si>
    <t>Anzahl Kinder</t>
  </si>
  <si>
    <t>Anzahl Kinder weiterführende Schulen</t>
  </si>
  <si>
    <t>Anzahl Kinder Atelierschule</t>
  </si>
  <si>
    <t>Darlehen einbezahlt</t>
  </si>
  <si>
    <t>1) Monatlicher Beitrag gemäss EBO, Anhang 1 Abs 1</t>
  </si>
  <si>
    <t>3) Zusatz Atelierschule</t>
  </si>
  <si>
    <t>2) Zusatz weiterführende Schulen</t>
  </si>
  <si>
    <t>4) Rabatt bei vorhandenem Darlehen</t>
  </si>
  <si>
    <t>Monatlicher Elternbeitrag</t>
  </si>
  <si>
    <t>Weiterführende Schule:Durchschnitt</t>
  </si>
  <si>
    <t>Atelierschule: Aufschlag</t>
  </si>
  <si>
    <t>Summe 1+2+3</t>
  </si>
  <si>
    <t>Tabelle Übergangslösung</t>
  </si>
  <si>
    <t>Name:</t>
  </si>
  <si>
    <t>E-Mail:</t>
  </si>
  <si>
    <t>Total Kinder</t>
  </si>
  <si>
    <t>Darlehen</t>
  </si>
  <si>
    <t>Kinder</t>
  </si>
  <si>
    <t>weiterführende Schulen</t>
  </si>
  <si>
    <t>+</t>
  </si>
  <si>
    <t>Vorname</t>
  </si>
  <si>
    <t>Geburtsdatum</t>
  </si>
  <si>
    <t>A</t>
  </si>
  <si>
    <t>B</t>
  </si>
  <si>
    <t>C</t>
  </si>
  <si>
    <t>E</t>
  </si>
  <si>
    <t>D</t>
  </si>
  <si>
    <t>Einkommenshöhe gemäss der letzten definitiven Steuerveranlagung (Punkt 7 im Kanton AG, Punkt 9 im Kanton SO, Realeinkommen in anderen Kantonen)</t>
  </si>
  <si>
    <t xml:space="preserve">Ort/Datum </t>
  </si>
  <si>
    <t>Unterschrift/en Sorgeberechtigte</t>
  </si>
  <si>
    <t xml:space="preserve"> - Eigenmietwert, + Liegenschaftsunterhalt</t>
  </si>
  <si>
    <t>Monatlicher Beitrag gemäss Elternbeitragsordnung, Anhang 1 Abs 1.</t>
  </si>
  <si>
    <t>Allfälliger Zusatz für weiterführende Steiner Schulen (Punkt 1 geteilt durch Anzahl Kinder; pro Kind an anderer Steiner Schule auf 720.- ergänzen)</t>
  </si>
  <si>
    <t>Zusätzlicher Netzwerkbeitrag an weiterführende Schulen 
(z. B. pro Kind 520.- Atelierschule)</t>
  </si>
  <si>
    <t>Betrag in CHF</t>
  </si>
  <si>
    <r>
      <rPr>
        <b/>
        <sz val="10"/>
        <color theme="1"/>
        <rFont val="Arial"/>
        <family val="2"/>
      </rPr>
      <t>Berechnung Elternbeitrag</t>
    </r>
    <r>
      <rPr>
        <sz val="10"/>
        <color theme="1"/>
        <rFont val="Arial"/>
        <family val="2"/>
      </rPr>
      <t xml:space="preserve"> (gemäss Reglement 3.1)</t>
    </r>
  </si>
  <si>
    <t xml:space="preserve"> davon Atelierschule	</t>
  </si>
  <si>
    <t>Bei getrennten Steuerveranlagungen wie (A), Angaben des 
zweiten Sorgeberechtigten, bzw. PartnerIn</t>
  </si>
  <si>
    <t>Verrechnung Zinsbeitrag</t>
  </si>
  <si>
    <r>
      <t xml:space="preserve">Mit dem EBV einzureichen: Kopie der massgeblichen Seite der letzten </t>
    </r>
    <r>
      <rPr>
        <b/>
        <sz val="10"/>
        <color theme="1"/>
        <rFont val="Arial"/>
        <family val="2"/>
      </rPr>
      <t>definitiven Steuerveranlagung</t>
    </r>
    <r>
      <rPr>
        <sz val="10"/>
        <color theme="1"/>
        <rFont val="Arial"/>
        <family val="2"/>
      </rPr>
      <t>, Jahr:.............
Wir/Ich bestätige die Richtigkeit der Angaben. Den Inhalt der aktuell gültigen Regelungen für Eltern-Mitglieder des Rudolf Steiner Schulvereins Aargau habe ich zur Kenntnis genommen.</t>
    </r>
  </si>
  <si>
    <t>per Email</t>
  </si>
  <si>
    <t xml:space="preserve">per Post  </t>
  </si>
  <si>
    <t>Rechnungen bitte</t>
  </si>
  <si>
    <t>Vorname:</t>
  </si>
  <si>
    <t>Telefon:</t>
  </si>
  <si>
    <t>PLZ/Ort:</t>
  </si>
  <si>
    <t>Strasse/Nr.:</t>
  </si>
  <si>
    <t>Sorgeberechtigte/r 2</t>
  </si>
  <si>
    <t>Sorgeberechtigte/r 1 (Rechnungsempfänger)</t>
  </si>
  <si>
    <t>(x oder leer lassen)</t>
  </si>
  <si>
    <t>Klasse SJ 24/25</t>
  </si>
  <si>
    <r>
      <rPr>
        <b/>
        <sz val="10"/>
        <color theme="1"/>
        <rFont val="Arial"/>
        <family val="2"/>
      </rPr>
      <t>Monatlicher Elternbeitrag 2024/25</t>
    </r>
    <r>
      <rPr>
        <sz val="10"/>
        <color theme="1"/>
        <rFont val="Arial"/>
        <family val="2"/>
      </rPr>
      <t xml:space="preserve"> (1+2+3-4)</t>
    </r>
  </si>
  <si>
    <t>E) Einkommenshöhe (A+B+C-D)</t>
  </si>
  <si>
    <t>unteres Limit</t>
  </si>
  <si>
    <t>oberes Limit</t>
  </si>
  <si>
    <t>Berechnung</t>
  </si>
  <si>
    <t xml:space="preserve">untere Limitte </t>
  </si>
  <si>
    <t>obere Limite</t>
  </si>
  <si>
    <t>Ansatz gem. Anzahl Kinder</t>
  </si>
  <si>
    <t>berechneter Beitrag</t>
  </si>
  <si>
    <t>Summe Einkommenshöhe (A+B-C-D)</t>
  </si>
  <si>
    <t xml:space="preserve"> - Abzug weggehende Alimentezahlungen (+Beleg Steuerveranlagung „Abzüge“)</t>
  </si>
  <si>
    <r>
      <t>Eltern-Beitragsversprechen 2024/2025</t>
    </r>
    <r>
      <rPr>
        <sz val="10"/>
        <color theme="1"/>
        <rFont val="Arial"/>
        <family val="2"/>
      </rPr>
      <t xml:space="preserve"> V2.0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</si>
</sst>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_ * #,##0_ ;_ * \-#,##0_ ;_ * &quot;-&quot;??_ ;_ @_ "/>
    <numFmt numFmtId="167" formatCode="_-* #,##0\ _C_H_F_-;\-* #,##0\ _C_H_F_-;_-* &quot;-&quot;??\ _C_H_F_-;_-@_-"/>
    <numFmt numFmtId="168" formatCode="0.0000%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0" fillId="0" borderId="0" xfId="0" applyAlignment="1">
      <alignment horizontal="right"/>
    </xf>
    <xf numFmtId="43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right"/>
    </xf>
    <xf numFmtId="9" fontId="0" fillId="2" borderId="0" xfId="0" applyNumberFormat="1" applyFill="1" applyAlignment="1">
      <alignment horizontal="left"/>
    </xf>
    <xf numFmtId="0" fontId="8" fillId="0" borderId="0" xfId="0" applyFont="1"/>
    <xf numFmtId="0" fontId="8" fillId="0" borderId="0" xfId="0" applyFont="1" applyFill="1"/>
    <xf numFmtId="165" fontId="0" fillId="0" borderId="0" xfId="1" applyNumberFormat="1" applyFont="1"/>
    <xf numFmtId="10" fontId="0" fillId="0" borderId="0" xfId="0" applyNumberFormat="1" applyAlignment="1">
      <alignment horizontal="left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Protection="1"/>
    <xf numFmtId="10" fontId="8" fillId="0" borderId="0" xfId="2" applyNumberFormat="1" applyFo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1" xfId="0" quotePrefix="1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9" fillId="0" borderId="0" xfId="0" applyFont="1" applyFill="1" applyProtection="1"/>
    <xf numFmtId="0" fontId="9" fillId="0" borderId="0" xfId="0" applyFont="1" applyProtection="1"/>
    <xf numFmtId="0" fontId="8" fillId="0" borderId="0" xfId="0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  <xf numFmtId="0" fontId="3" fillId="0" borderId="0" xfId="3" applyFont="1" applyFill="1" applyProtection="1"/>
    <xf numFmtId="167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165" fontId="8" fillId="0" borderId="0" xfId="1" applyNumberFormat="1" applyFont="1" applyProtection="1"/>
    <xf numFmtId="165" fontId="8" fillId="0" borderId="0" xfId="1" applyNumberFormat="1" applyFont="1" applyAlignment="1" applyProtection="1"/>
    <xf numFmtId="165" fontId="7" fillId="0" borderId="0" xfId="1" applyNumberFormat="1" applyFont="1" applyAlignment="1" applyProtection="1"/>
    <xf numFmtId="0" fontId="8" fillId="0" borderId="0" xfId="0" applyFont="1" applyAlignment="1" applyProtection="1">
      <alignment horizontal="right"/>
    </xf>
    <xf numFmtId="10" fontId="0" fillId="0" borderId="0" xfId="2" applyNumberFormat="1" applyFont="1" applyAlignment="1">
      <alignment horizontal="left"/>
    </xf>
    <xf numFmtId="10" fontId="0" fillId="0" borderId="0" xfId="2" applyNumberFormat="1" applyFont="1"/>
    <xf numFmtId="0" fontId="13" fillId="0" borderId="0" xfId="0" applyFont="1" applyAlignment="1" applyProtection="1">
      <alignment vertical="top" wrapText="1"/>
    </xf>
    <xf numFmtId="165" fontId="14" fillId="0" borderId="0" xfId="1" applyNumberFormat="1" applyFont="1" applyAlignment="1" applyProtection="1">
      <alignment horizontal="right"/>
    </xf>
    <xf numFmtId="0" fontId="10" fillId="0" borderId="0" xfId="0" applyFont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/>
    </xf>
    <xf numFmtId="0" fontId="9" fillId="3" borderId="8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10" fontId="8" fillId="0" borderId="0" xfId="2" applyNumberFormat="1" applyFont="1" applyFill="1" applyBorder="1" applyProtection="1"/>
    <xf numFmtId="0" fontId="8" fillId="0" borderId="0" xfId="0" applyFont="1" applyFill="1" applyBorder="1"/>
    <xf numFmtId="0" fontId="3" fillId="0" borderId="0" xfId="0" applyFont="1" applyAlignment="1" applyProtection="1">
      <alignment horizontal="left"/>
    </xf>
    <xf numFmtId="0" fontId="8" fillId="0" borderId="0" xfId="0" quotePrefix="1" applyFont="1" applyProtection="1"/>
    <xf numFmtId="0" fontId="8" fillId="0" borderId="0" xfId="0" applyFont="1" applyAlignment="1" applyProtection="1">
      <alignment horizontal="right"/>
    </xf>
    <xf numFmtId="168" fontId="8" fillId="0" borderId="0" xfId="2" applyNumberFormat="1" applyFont="1" applyProtection="1"/>
    <xf numFmtId="165" fontId="3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</xf>
    <xf numFmtId="0" fontId="5" fillId="5" borderId="9" xfId="3" applyFont="1" applyFill="1" applyBorder="1" applyAlignment="1" applyProtection="1">
      <alignment vertical="top" wrapText="1"/>
    </xf>
    <xf numFmtId="165" fontId="5" fillId="5" borderId="5" xfId="1" applyNumberFormat="1" applyFont="1" applyFill="1" applyBorder="1" applyAlignment="1" applyProtection="1">
      <alignment vertical="top" wrapText="1"/>
    </xf>
    <xf numFmtId="0" fontId="3" fillId="5" borderId="11" xfId="3" applyFont="1" applyFill="1" applyBorder="1" applyProtection="1"/>
    <xf numFmtId="10" fontId="3" fillId="5" borderId="0" xfId="2" applyNumberFormat="1" applyFont="1" applyFill="1" applyBorder="1" applyAlignment="1" applyProtection="1">
      <alignment horizontal="right"/>
    </xf>
    <xf numFmtId="9" fontId="8" fillId="5" borderId="12" xfId="2" applyFont="1" applyFill="1" applyBorder="1" applyAlignment="1" applyProtection="1">
      <alignment horizontal="right"/>
    </xf>
    <xf numFmtId="0" fontId="8" fillId="5" borderId="0" xfId="0" applyFont="1" applyFill="1" applyBorder="1" applyAlignment="1" applyProtection="1">
      <alignment horizontal="right"/>
    </xf>
    <xf numFmtId="0" fontId="8" fillId="5" borderId="12" xfId="0" applyFont="1" applyFill="1" applyBorder="1" applyAlignment="1" applyProtection="1">
      <alignment horizontal="right"/>
    </xf>
    <xf numFmtId="0" fontId="3" fillId="5" borderId="13" xfId="3" applyFont="1" applyFill="1" applyBorder="1" applyProtection="1"/>
    <xf numFmtId="0" fontId="8" fillId="5" borderId="6" xfId="0" applyFont="1" applyFill="1" applyBorder="1" applyAlignment="1" applyProtection="1">
      <alignment horizontal="right"/>
    </xf>
    <xf numFmtId="0" fontId="8" fillId="5" borderId="14" xfId="0" applyFont="1" applyFill="1" applyBorder="1" applyAlignment="1" applyProtection="1">
      <alignment horizontal="right"/>
    </xf>
    <xf numFmtId="168" fontId="3" fillId="2" borderId="2" xfId="2" applyNumberFormat="1" applyFont="1" applyFill="1" applyBorder="1" applyAlignment="1" applyProtection="1">
      <alignment horizontal="right"/>
    </xf>
    <xf numFmtId="10" fontId="3" fillId="2" borderId="2" xfId="2" applyNumberFormat="1" applyFont="1" applyFill="1" applyBorder="1" applyAlignment="1" applyProtection="1">
      <alignment horizontal="right"/>
      <protection locked="0"/>
    </xf>
    <xf numFmtId="165" fontId="3" fillId="2" borderId="2" xfId="1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Protection="1"/>
    <xf numFmtId="0" fontId="8" fillId="5" borderId="5" xfId="0" applyFont="1" applyFill="1" applyBorder="1" applyAlignment="1" applyProtection="1">
      <alignment horizontal="right" vertical="top" wrapText="1"/>
    </xf>
    <xf numFmtId="0" fontId="8" fillId="5" borderId="10" xfId="0" applyFont="1" applyFill="1" applyBorder="1" applyAlignment="1" applyProtection="1">
      <alignment horizontal="right" vertical="top" wrapText="1"/>
    </xf>
    <xf numFmtId="14" fontId="11" fillId="3" borderId="2" xfId="1" applyNumberFormat="1" applyFont="1" applyFill="1" applyBorder="1" applyAlignment="1" applyProtection="1">
      <alignment horizontal="center" vertical="center"/>
      <protection locked="0"/>
    </xf>
    <xf numFmtId="165" fontId="11" fillId="3" borderId="4" xfId="1" applyNumberFormat="1" applyFont="1" applyFill="1" applyBorder="1" applyAlignment="1" applyProtection="1">
      <alignment horizontal="center" vertical="center"/>
      <protection locked="0"/>
    </xf>
    <xf numFmtId="165" fontId="11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</xf>
    <xf numFmtId="165" fontId="11" fillId="0" borderId="4" xfId="1" applyNumberFormat="1" applyFont="1" applyBorder="1" applyAlignment="1" applyProtection="1">
      <alignment horizontal="center" vertical="center"/>
    </xf>
    <xf numFmtId="165" fontId="11" fillId="0" borderId="2" xfId="1" applyNumberFormat="1" applyFont="1" applyBorder="1" applyAlignment="1" applyProtection="1">
      <alignment horizontal="center" vertical="center"/>
    </xf>
    <xf numFmtId="0" fontId="8" fillId="0" borderId="0" xfId="0" quotePrefix="1" applyFont="1" applyAlignment="1" applyProtection="1">
      <alignment horizontal="right"/>
    </xf>
    <xf numFmtId="0" fontId="8" fillId="0" borderId="2" xfId="0" applyFont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left" wrapText="1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8" fillId="0" borderId="2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right"/>
    </xf>
    <xf numFmtId="0" fontId="8" fillId="4" borderId="7" xfId="0" applyFont="1" applyFill="1" applyBorder="1" applyAlignment="1" applyProtection="1">
      <alignment horizontal="center"/>
      <protection locked="0"/>
    </xf>
    <xf numFmtId="165" fontId="12" fillId="0" borderId="4" xfId="1" applyNumberFormat="1" applyFont="1" applyBorder="1" applyAlignment="1" applyProtection="1">
      <alignment horizontal="center" vertical="center"/>
    </xf>
    <xf numFmtId="165" fontId="12" fillId="0" borderId="2" xfId="1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right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165100</xdr:rowOff>
    </xdr:from>
    <xdr:to>
      <xdr:col>6</xdr:col>
      <xdr:colOff>38100</xdr:colOff>
      <xdr:row>4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2810920-8797-964B-B95C-AB337F5E50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736" y="165100"/>
          <a:ext cx="262370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12700</xdr:colOff>
      <xdr:row>36</xdr:row>
      <xdr:rowOff>12700</xdr:rowOff>
    </xdr:from>
    <xdr:to>
      <xdr:col>4</xdr:col>
      <xdr:colOff>471805</xdr:colOff>
      <xdr:row>39</xdr:row>
      <xdr:rowOff>154940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A28575A-96F9-9145-9D72-A68A817B2136}"/>
            </a:ext>
          </a:extLst>
        </xdr:cNvPr>
        <xdr:cNvSpPr txBox="1">
          <a:spLocks noChangeAspect="1" noEditPoints="1" noChangeArrowheads="1" noChangeShapeType="1" noTextEdit="1"/>
        </xdr:cNvSpPr>
      </xdr:nvSpPr>
      <xdr:spPr bwMode="auto">
        <a:xfrm>
          <a:off x="12700" y="9639300"/>
          <a:ext cx="2453005" cy="726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………………………………………..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CH" sz="8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Datum/Visum Schulleitung</a:t>
          </a:r>
          <a:endParaRPr lang="de-CH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770659</xdr:colOff>
      <xdr:row>2</xdr:row>
      <xdr:rowOff>8659</xdr:rowOff>
    </xdr:from>
    <xdr:to>
      <xdr:col>13</xdr:col>
      <xdr:colOff>1</xdr:colOff>
      <xdr:row>4</xdr:row>
      <xdr:rowOff>111700</xdr:rowOff>
    </xdr:to>
    <xdr:sp macro="" textlink="">
      <xdr:nvSpPr>
        <xdr:cNvPr id="5" name="Rechteck 4"/>
        <xdr:cNvSpPr/>
      </xdr:nvSpPr>
      <xdr:spPr>
        <a:xfrm>
          <a:off x="4268932" y="389659"/>
          <a:ext cx="2606387" cy="48404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de-CH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Abgabetermin 31. Mai 2024</a:t>
          </a:r>
          <a:endParaRPr lang="de-CH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CH" sz="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CH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Neu-/Quereintritt Datum hier eingeben:</a:t>
          </a:r>
          <a:endParaRPr lang="de-CH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666751</xdr:colOff>
      <xdr:row>41</xdr:row>
      <xdr:rowOff>95250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B142719-529A-A241-BCDF-CD23004AC4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9" t="3559" r="9763" b="12664"/>
        <a:stretch/>
      </xdr:blipFill>
      <xdr:spPr>
        <a:xfrm>
          <a:off x="0" y="0"/>
          <a:ext cx="5695951" cy="829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45"/>
  <sheetViews>
    <sheetView tabSelected="1" zoomScale="110" zoomScaleNormal="110" workbookViewId="0">
      <selection activeCell="L6" sqref="L6:M6"/>
    </sheetView>
  </sheetViews>
  <sheetFormatPr baseColWidth="10" defaultColWidth="10.875" defaultRowHeight="15" x14ac:dyDescent="0.2"/>
  <cols>
    <col min="1" max="1" width="5.5" style="27" customWidth="1"/>
    <col min="2" max="2" width="7.625" style="27" customWidth="1"/>
    <col min="3" max="3" width="2.625" style="27" customWidth="1"/>
    <col min="4" max="4" width="12.875" style="27" customWidth="1"/>
    <col min="5" max="5" width="8.875" style="27" customWidth="1"/>
    <col min="6" max="6" width="2.5" style="27" customWidth="1"/>
    <col min="7" max="7" width="6" style="27" customWidth="1"/>
    <col min="8" max="8" width="10.375" style="27" customWidth="1"/>
    <col min="9" max="9" width="4" style="27" customWidth="1"/>
    <col min="10" max="10" width="8.625" style="27" customWidth="1"/>
    <col min="11" max="11" width="1.875" style="27" customWidth="1"/>
    <col min="12" max="12" width="17.5" style="27" customWidth="1"/>
    <col min="13" max="13" width="1.875" style="27" customWidth="1"/>
    <col min="14" max="50" width="10.875" style="15"/>
    <col min="51" max="16384" width="10.875" style="14"/>
  </cols>
  <sheetData>
    <row r="1" spans="1:50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50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50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50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50" ht="10.5" customHeigh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50" ht="20.100000000000001" customHeight="1" x14ac:dyDescent="0.2">
      <c r="A6" s="43" t="s">
        <v>72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74"/>
      <c r="M6" s="74"/>
    </row>
    <row r="7" spans="1:50" ht="15" customHeight="1" x14ac:dyDescent="0.2">
      <c r="A7" s="83" t="s">
        <v>58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50" s="10" customFormat="1" ht="21" customHeight="1" x14ac:dyDescent="0.2">
      <c r="A8" s="20" t="s">
        <v>23</v>
      </c>
      <c r="B8" s="20"/>
      <c r="C8" s="84"/>
      <c r="D8" s="84"/>
      <c r="E8" s="84"/>
      <c r="F8" s="84"/>
      <c r="G8" s="84"/>
      <c r="H8" s="20" t="s">
        <v>53</v>
      </c>
      <c r="I8" s="84"/>
      <c r="J8" s="84"/>
      <c r="K8" s="84"/>
      <c r="L8" s="84"/>
      <c r="M8" s="8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s="10" customFormat="1" ht="21" customHeight="1" x14ac:dyDescent="0.2">
      <c r="A9" s="20" t="s">
        <v>24</v>
      </c>
      <c r="B9" s="20"/>
      <c r="C9" s="85"/>
      <c r="D9" s="85"/>
      <c r="E9" s="85"/>
      <c r="F9" s="85"/>
      <c r="G9" s="85"/>
      <c r="H9" s="20" t="s">
        <v>54</v>
      </c>
      <c r="I9" s="81"/>
      <c r="J9" s="81"/>
      <c r="K9" s="81"/>
      <c r="L9" s="81"/>
      <c r="M9" s="8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0" customFormat="1" ht="21" customHeight="1" x14ac:dyDescent="0.2">
      <c r="A10" s="20" t="s">
        <v>56</v>
      </c>
      <c r="B10" s="20"/>
      <c r="C10" s="81"/>
      <c r="D10" s="81"/>
      <c r="E10" s="81"/>
      <c r="F10" s="81"/>
      <c r="G10" s="81"/>
      <c r="H10" s="20" t="s">
        <v>55</v>
      </c>
      <c r="I10" s="81"/>
      <c r="J10" s="81"/>
      <c r="K10" s="81"/>
      <c r="L10" s="81"/>
      <c r="M10" s="8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0" s="11" customFormat="1" ht="15" customHeight="1" x14ac:dyDescent="0.2">
      <c r="A11" s="83" t="s">
        <v>57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50" s="10" customFormat="1" ht="21" customHeight="1" x14ac:dyDescent="0.2">
      <c r="A12" s="20" t="s">
        <v>23</v>
      </c>
      <c r="B12" s="20"/>
      <c r="C12" s="84"/>
      <c r="D12" s="84"/>
      <c r="E12" s="84"/>
      <c r="F12" s="84"/>
      <c r="G12" s="84"/>
      <c r="H12" s="20" t="s">
        <v>53</v>
      </c>
      <c r="I12" s="84"/>
      <c r="J12" s="84"/>
      <c r="K12" s="84"/>
      <c r="L12" s="84"/>
      <c r="M12" s="8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50" s="10" customFormat="1" ht="21" customHeight="1" x14ac:dyDescent="0.2">
      <c r="A13" s="20" t="s">
        <v>24</v>
      </c>
      <c r="B13" s="20"/>
      <c r="C13" s="85"/>
      <c r="D13" s="85"/>
      <c r="E13" s="85"/>
      <c r="F13" s="85"/>
      <c r="G13" s="85"/>
      <c r="H13" s="20" t="s">
        <v>54</v>
      </c>
      <c r="I13" s="81"/>
      <c r="J13" s="81"/>
      <c r="K13" s="81"/>
      <c r="L13" s="81"/>
      <c r="M13" s="8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1:50" s="10" customFormat="1" ht="21" customHeight="1" x14ac:dyDescent="0.2">
      <c r="A14" s="20" t="s">
        <v>56</v>
      </c>
      <c r="B14" s="20"/>
      <c r="C14" s="81"/>
      <c r="D14" s="81"/>
      <c r="E14" s="81"/>
      <c r="F14" s="81"/>
      <c r="G14" s="81"/>
      <c r="H14" s="20" t="s">
        <v>55</v>
      </c>
      <c r="I14" s="81"/>
      <c r="J14" s="81"/>
      <c r="K14" s="81"/>
      <c r="L14" s="81"/>
      <c r="M14" s="8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s="51" customFormat="1" ht="6" customHeight="1" x14ac:dyDescent="0.2">
      <c r="A15" s="49"/>
      <c r="B15" s="49"/>
      <c r="C15" s="48"/>
      <c r="D15" s="48"/>
      <c r="E15" s="48"/>
      <c r="F15" s="48"/>
      <c r="G15" s="48"/>
      <c r="H15" s="50"/>
      <c r="I15" s="48"/>
      <c r="J15" s="48"/>
      <c r="K15" s="48"/>
      <c r="L15" s="48"/>
      <c r="M15" s="48"/>
    </row>
    <row r="16" spans="1:50" s="10" customFormat="1" ht="12.75" customHeight="1" x14ac:dyDescent="0.2">
      <c r="A16" s="20" t="s">
        <v>25</v>
      </c>
      <c r="B16" s="20"/>
      <c r="C16" s="16">
        <v>1</v>
      </c>
      <c r="D16" s="110" t="s">
        <v>28</v>
      </c>
      <c r="E16" s="110"/>
      <c r="F16" s="16">
        <v>0</v>
      </c>
      <c r="G16" s="90" t="s">
        <v>46</v>
      </c>
      <c r="H16" s="90"/>
      <c r="I16" s="17">
        <v>0</v>
      </c>
      <c r="J16" s="28" t="s">
        <v>26</v>
      </c>
      <c r="K16" s="16"/>
      <c r="L16" s="52" t="s">
        <v>59</v>
      </c>
      <c r="M16" s="3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8" customFormat="1" ht="15" customHeight="1" x14ac:dyDescent="0.2">
      <c r="A17" s="83" t="s">
        <v>27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10" customFormat="1" ht="14.1" customHeight="1" x14ac:dyDescent="0.2">
      <c r="A18" s="91" t="s">
        <v>23</v>
      </c>
      <c r="B18" s="91"/>
      <c r="C18" s="91"/>
      <c r="D18" s="91"/>
      <c r="E18" s="91" t="s">
        <v>30</v>
      </c>
      <c r="F18" s="91"/>
      <c r="G18" s="91"/>
      <c r="H18" s="91"/>
      <c r="I18" s="92" t="s">
        <v>31</v>
      </c>
      <c r="J18" s="92"/>
      <c r="K18" s="77" t="s">
        <v>60</v>
      </c>
      <c r="L18" s="78"/>
      <c r="M18" s="79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10" customFormat="1" ht="18.95" customHeight="1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0"/>
      <c r="L19" s="81"/>
      <c r="M19" s="8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</row>
    <row r="20" spans="1:50" s="10" customFormat="1" ht="18.95" customHeight="1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0"/>
      <c r="L20" s="81"/>
      <c r="M20" s="8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</row>
    <row r="21" spans="1:50" s="10" customFormat="1" ht="18.95" customHeight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0"/>
      <c r="L21" s="81"/>
      <c r="M21" s="8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</row>
    <row r="22" spans="1:50" s="10" customFormat="1" ht="18.95" customHeigh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0"/>
      <c r="L22" s="81"/>
      <c r="M22" s="8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</row>
    <row r="23" spans="1:50" s="10" customFormat="1" ht="15" customHeight="1" x14ac:dyDescent="0.2">
      <c r="A23" s="104" t="s">
        <v>45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20"/>
      <c r="L23" s="105" t="s">
        <v>44</v>
      </c>
      <c r="M23" s="105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</row>
    <row r="24" spans="1:50" s="10" customFormat="1" ht="23.25" customHeight="1" x14ac:dyDescent="0.2">
      <c r="A24" s="22" t="s">
        <v>32</v>
      </c>
      <c r="B24" s="103" t="s">
        <v>37</v>
      </c>
      <c r="C24" s="103"/>
      <c r="D24" s="103"/>
      <c r="E24" s="103"/>
      <c r="F24" s="103"/>
      <c r="G24" s="103"/>
      <c r="H24" s="103"/>
      <c r="I24" s="103"/>
      <c r="J24" s="103"/>
      <c r="K24" s="23"/>
      <c r="L24" s="75"/>
      <c r="M24" s="76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 s="10" customFormat="1" ht="23.25" customHeight="1" x14ac:dyDescent="0.2">
      <c r="A25" s="22" t="s">
        <v>33</v>
      </c>
      <c r="B25" s="87" t="s">
        <v>47</v>
      </c>
      <c r="C25" s="87"/>
      <c r="D25" s="87"/>
      <c r="E25" s="87"/>
      <c r="F25" s="87"/>
      <c r="G25" s="87"/>
      <c r="H25" s="87"/>
      <c r="I25" s="87"/>
      <c r="J25" s="87"/>
      <c r="K25" s="24" t="s">
        <v>29</v>
      </c>
      <c r="L25" s="75"/>
      <c r="M25" s="76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 s="10" customFormat="1" ht="23.25" customHeight="1" x14ac:dyDescent="0.2">
      <c r="A26" s="22" t="s">
        <v>34</v>
      </c>
      <c r="B26" s="93" t="s">
        <v>40</v>
      </c>
      <c r="C26" s="94"/>
      <c r="D26" s="94"/>
      <c r="E26" s="94"/>
      <c r="F26" s="94"/>
      <c r="G26" s="94"/>
      <c r="H26" s="94"/>
      <c r="I26" s="94"/>
      <c r="J26" s="95"/>
      <c r="K26" s="23"/>
      <c r="L26" s="75"/>
      <c r="M26" s="7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 s="10" customFormat="1" ht="23.25" customHeight="1" x14ac:dyDescent="0.2">
      <c r="A27" s="22" t="s">
        <v>36</v>
      </c>
      <c r="B27" s="87" t="s">
        <v>71</v>
      </c>
      <c r="C27" s="87"/>
      <c r="D27" s="87"/>
      <c r="E27" s="87"/>
      <c r="F27" s="87"/>
      <c r="G27" s="87"/>
      <c r="H27" s="87"/>
      <c r="I27" s="87"/>
      <c r="J27" s="87"/>
      <c r="K27" s="24"/>
      <c r="L27" s="75"/>
      <c r="M27" s="76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0" s="10" customFormat="1" ht="23.25" customHeight="1" x14ac:dyDescent="0.2">
      <c r="A28" s="22" t="s">
        <v>35</v>
      </c>
      <c r="B28" s="87" t="s">
        <v>70</v>
      </c>
      <c r="C28" s="87"/>
      <c r="D28" s="87"/>
      <c r="E28" s="87"/>
      <c r="F28" s="87"/>
      <c r="G28" s="87"/>
      <c r="H28" s="87"/>
      <c r="I28" s="87"/>
      <c r="J28" s="87"/>
      <c r="K28" s="23"/>
      <c r="L28" s="88" t="str">
        <f>IF('Modell-2021'!B17=0,"",'Modell-2021'!B17)</f>
        <v/>
      </c>
      <c r="M28" s="89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10" customFormat="1" ht="23.25" customHeight="1" x14ac:dyDescent="0.2">
      <c r="A29" s="22">
        <v>1</v>
      </c>
      <c r="B29" s="109" t="s">
        <v>41</v>
      </c>
      <c r="C29" s="87"/>
      <c r="D29" s="87"/>
      <c r="E29" s="87"/>
      <c r="F29" s="87"/>
      <c r="G29" s="87"/>
      <c r="H29" s="87"/>
      <c r="I29" s="87"/>
      <c r="J29" s="87"/>
      <c r="K29" s="23"/>
      <c r="L29" s="107" t="str">
        <f>IF('Modell-2021'!B17=0,"",'Modell-2021'!B22)</f>
        <v/>
      </c>
      <c r="M29" s="108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 s="10" customFormat="1" ht="23.25" customHeight="1" x14ac:dyDescent="0.2">
      <c r="A30" s="22">
        <v>2</v>
      </c>
      <c r="B30" s="87" t="s">
        <v>42</v>
      </c>
      <c r="C30" s="87"/>
      <c r="D30" s="87"/>
      <c r="E30" s="87"/>
      <c r="F30" s="87"/>
      <c r="G30" s="87"/>
      <c r="H30" s="87"/>
      <c r="I30" s="87"/>
      <c r="J30" s="87"/>
      <c r="K30" s="24" t="s">
        <v>29</v>
      </c>
      <c r="L30" s="88" t="str">
        <f>IF('Modell-2021'!B17=0,"",'Modell-2021'!B23)</f>
        <v/>
      </c>
      <c r="M30" s="89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1" spans="1:50" s="10" customFormat="1" ht="23.25" customHeight="1" x14ac:dyDescent="0.2">
      <c r="A31" s="22">
        <v>3</v>
      </c>
      <c r="B31" s="87" t="s">
        <v>43</v>
      </c>
      <c r="C31" s="87"/>
      <c r="D31" s="87"/>
      <c r="E31" s="87"/>
      <c r="F31" s="87"/>
      <c r="G31" s="87"/>
      <c r="H31" s="87"/>
      <c r="I31" s="87"/>
      <c r="J31" s="87"/>
      <c r="K31" s="24" t="s">
        <v>29</v>
      </c>
      <c r="L31" s="88" t="str">
        <f>IF('Modell-2021'!B17=0,"",'Modell-2021'!B24)</f>
        <v/>
      </c>
      <c r="M31" s="89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</row>
    <row r="32" spans="1:50" s="10" customFormat="1" ht="23.25" customHeight="1" x14ac:dyDescent="0.2">
      <c r="A32" s="22">
        <v>4</v>
      </c>
      <c r="B32" s="87" t="s">
        <v>48</v>
      </c>
      <c r="C32" s="87"/>
      <c r="D32" s="87"/>
      <c r="E32" s="87"/>
      <c r="F32" s="87"/>
      <c r="G32" s="87"/>
      <c r="H32" s="87"/>
      <c r="I32" s="87"/>
      <c r="J32" s="87"/>
      <c r="K32" s="23"/>
      <c r="L32" s="88" t="str">
        <f>IF('Modell-2021'!B17=0,"",'Modell-2021'!B26)</f>
        <v/>
      </c>
      <c r="M32" s="89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pans="1:50" s="10" customFormat="1" ht="23.25" customHeight="1" x14ac:dyDescent="0.2">
      <c r="A33" s="22">
        <v>5</v>
      </c>
      <c r="B33" s="87" t="s">
        <v>61</v>
      </c>
      <c r="C33" s="87"/>
      <c r="D33" s="87"/>
      <c r="E33" s="87"/>
      <c r="F33" s="87"/>
      <c r="G33" s="87"/>
      <c r="H33" s="87"/>
      <c r="I33" s="87"/>
      <c r="J33" s="87"/>
      <c r="K33" s="23"/>
      <c r="L33" s="107" t="str">
        <f>IF('Modell-2021'!B17=0,"",'Modell-2021'!B27)</f>
        <v/>
      </c>
      <c r="M33" s="108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0" s="10" customFormat="1" ht="39" customHeight="1" x14ac:dyDescent="0.2">
      <c r="A34" s="100" t="s">
        <v>49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</row>
    <row r="35" spans="1:50" s="10" customFormat="1" ht="24" customHeight="1" x14ac:dyDescent="0.2">
      <c r="A35" s="106"/>
      <c r="B35" s="106"/>
      <c r="C35" s="106"/>
      <c r="D35" s="106"/>
      <c r="E35" s="106"/>
      <c r="F35" s="25"/>
      <c r="G35" s="99"/>
      <c r="H35" s="99"/>
      <c r="I35" s="99"/>
      <c r="J35" s="99"/>
      <c r="K35" s="99"/>
      <c r="L35" s="99"/>
      <c r="M35" s="99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</row>
    <row r="36" spans="1:50" s="10" customFormat="1" ht="12" customHeight="1" x14ac:dyDescent="0.2">
      <c r="A36" s="102" t="s">
        <v>38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</row>
    <row r="37" spans="1:50" s="10" customFormat="1" ht="21" customHeight="1" x14ac:dyDescent="0.2">
      <c r="A37" s="97"/>
      <c r="B37" s="97"/>
      <c r="C37" s="97"/>
      <c r="D37" s="97"/>
      <c r="E37" s="97"/>
      <c r="F37" s="97"/>
      <c r="G37" s="99"/>
      <c r="H37" s="99"/>
      <c r="I37" s="99"/>
      <c r="J37" s="99"/>
      <c r="K37" s="99"/>
      <c r="L37" s="99"/>
      <c r="M37" s="99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</row>
    <row r="38" spans="1:50" s="10" customFormat="1" ht="12.75" x14ac:dyDescent="0.2">
      <c r="A38" s="97"/>
      <c r="B38" s="97"/>
      <c r="C38" s="97"/>
      <c r="D38" s="97"/>
      <c r="E38" s="97"/>
      <c r="F38" s="97"/>
      <c r="G38" s="98" t="s">
        <v>39</v>
      </c>
      <c r="H38" s="98"/>
      <c r="I38" s="98"/>
      <c r="J38" s="98"/>
      <c r="K38" s="98"/>
      <c r="L38" s="98"/>
      <c r="M38" s="98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spans="1:50" s="10" customFormat="1" ht="9" customHeight="1" thickBo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</row>
    <row r="40" spans="1:50" s="10" customFormat="1" ht="12" customHeight="1" thickBot="1" x14ac:dyDescent="0.25">
      <c r="A40" s="20"/>
      <c r="B40" s="20"/>
      <c r="C40" s="20"/>
      <c r="D40" s="20"/>
      <c r="E40" s="20"/>
      <c r="F40" s="20"/>
      <c r="G40" s="45" t="s">
        <v>52</v>
      </c>
      <c r="H40" s="44"/>
      <c r="I40" s="44"/>
      <c r="J40" s="44" t="s">
        <v>50</v>
      </c>
      <c r="K40" s="47"/>
      <c r="L40" s="46" t="s">
        <v>51</v>
      </c>
      <c r="M40" s="47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s="15" customFormat="1" ht="14.1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50" s="15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50" s="15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50" s="15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50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50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50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50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s="15" customForma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s="15" customForma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s="15" customForma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s="15" customForma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15" customForma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s="15" customForma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s="15" customForma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s="15" customForma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s="15" customForma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s="15" customForma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s="15" customForma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s="15" customForma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s="15" customForma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s="15" customForma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s="15" customForma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s="15" customForma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s="15" customForma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s="15" customForma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s="15" customForma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s="15" customForma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s="15" customForma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s="15" customForma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s="15" customForma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s="15" customForma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s="15" customForma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s="15" customForma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s="15" customForma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s="15" customForma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s="15" customForma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s="15" customForma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s="15" customForma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s="15" customForma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s="15" customForma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s="15" customForma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s="15" customForma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s="15" customForma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s="15" customForma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s="15" customForma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s="15" customForma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s="15" customForma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s="15" customForma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s="15" customForma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s="15" customForma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s="15" customForma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s="15" customForma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s="15" customForma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s="15" customForma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s="15" customForma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s="15" customForma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s="15" customForma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s="15" customForma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s="15" customForma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s="15" customForma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s="15" customForma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s="15" customForma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s="15" customForma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s="15" customForma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s="15" customForma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s="15" customForma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s="15" customForma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s="15" customForma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s="15" customForma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s="15" customForma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s="15" customForma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s="15" customForma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s="15" customForma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s="15" customForma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s="15" customForma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s="15" customForma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s="15" customForma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s="15" customForma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s="15" customForma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s="15" customForma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s="15" customForma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s="15" customForma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s="15" customForma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15" customForma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s="15" customForma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s="15" customForma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s="15" customForma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s="15" customForma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s="15" customForma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s="15" customForma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s="15" customForma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s="15" customForma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s="15" customForma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s="15" customForma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s="15" customForma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s="15" customForma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s="15" customForma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s="15" customForma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s="15" customForma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s="15" customForma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s="15" customForma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s="15" customForma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s="15" customForma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s="15" customForma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s="15" customForma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s="15" customForma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s="15" customForma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s="15" customForma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s="15" customForma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s="15" customForma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s="15" customForma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s="15" customForma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s="15" customForma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s="15" customForma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s="15" customForma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s="15" customForma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s="15" customForma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s="15" customForma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s="15" customForma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s="15" customForma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s="15" customForma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s="15" customForma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spans="1:13" s="15" customForma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spans="1:13" s="15" customForma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3" s="15" customForma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spans="1:13" s="15" customForma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</row>
    <row r="203" spans="1:13" s="15" customForma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spans="1:13" s="15" customForma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</row>
    <row r="205" spans="1:13" s="15" customForma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spans="1:13" s="15" customForma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</row>
    <row r="207" spans="1:13" s="15" customForma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3" s="15" customForma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</row>
    <row r="209" spans="1:13" s="15" customForma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spans="1:13" s="15" customForma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</row>
    <row r="211" spans="1:13" s="15" customForma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spans="1:13" s="15" customForma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spans="1:13" s="15" customForma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  <row r="214" spans="1:13" s="15" customForma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</row>
    <row r="215" spans="1:13" s="15" customForma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</row>
    <row r="216" spans="1:13" s="15" customForma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</row>
    <row r="217" spans="1:13" s="15" customForma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</row>
    <row r="218" spans="1:13" s="15" customForma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</row>
    <row r="219" spans="1:13" s="15" customForma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</row>
    <row r="220" spans="1:13" s="15" customForma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</row>
    <row r="221" spans="1:13" s="15" customForma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</row>
    <row r="222" spans="1:13" s="15" customForma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</row>
    <row r="223" spans="1:13" s="15" customForma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</row>
    <row r="224" spans="1:13" s="15" customForma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</row>
    <row r="225" spans="1:13" s="15" customForma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</row>
    <row r="226" spans="1:13" s="15" customForma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spans="1:13" s="15" customForma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</row>
    <row r="228" spans="1:13" s="15" customForma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</row>
    <row r="229" spans="1:13" s="15" customForma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</row>
    <row r="230" spans="1:13" s="15" customForma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</row>
    <row r="231" spans="1:13" s="15" customForma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</row>
    <row r="232" spans="1:13" s="15" customForma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</row>
    <row r="233" spans="1:13" s="15" customForma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</row>
    <row r="234" spans="1:13" s="15" customForma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</row>
    <row r="235" spans="1:13" s="15" customForma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</row>
    <row r="236" spans="1:13" s="15" customForma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</row>
    <row r="237" spans="1:13" s="15" customForma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</row>
    <row r="238" spans="1:13" s="15" customForma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</row>
    <row r="239" spans="1:13" s="15" customForma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</row>
    <row r="240" spans="1:13" s="15" customForma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</row>
    <row r="241" spans="1:13" s="15" customForma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</row>
    <row r="242" spans="1:13" s="15" customForma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</row>
    <row r="243" spans="1:13" s="15" customForma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</row>
    <row r="244" spans="1:13" s="15" customForma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</row>
    <row r="245" spans="1:13" s="15" customForma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</row>
  </sheetData>
  <sheetProtection algorithmName="SHA-512" hashValue="1XwXgIoaU0invGt0Nclv7xcChQcIg+Xy5dpWIk374+n+nxrBxYb7hLXVa7gBPcXvjDVV3x2+VFvQyvCFFFsf9Q==" saltValue="Yk7fgByg8wisQ+u0PsDREA==" spinCount="100000" sheet="1" selectLockedCells="1"/>
  <mergeCells count="69">
    <mergeCell ref="G35:M35"/>
    <mergeCell ref="C12:G12"/>
    <mergeCell ref="I12:M12"/>
    <mergeCell ref="C13:G13"/>
    <mergeCell ref="I13:M13"/>
    <mergeCell ref="B30:J30"/>
    <mergeCell ref="B31:J31"/>
    <mergeCell ref="B32:J32"/>
    <mergeCell ref="L33:M33"/>
    <mergeCell ref="B33:J33"/>
    <mergeCell ref="L29:M29"/>
    <mergeCell ref="L30:M30"/>
    <mergeCell ref="L31:M31"/>
    <mergeCell ref="B29:J29"/>
    <mergeCell ref="D16:E16"/>
    <mergeCell ref="A19:D19"/>
    <mergeCell ref="A1:M5"/>
    <mergeCell ref="A37:F37"/>
    <mergeCell ref="A38:F38"/>
    <mergeCell ref="G38:M38"/>
    <mergeCell ref="G37:M37"/>
    <mergeCell ref="K20:M20"/>
    <mergeCell ref="K21:M21"/>
    <mergeCell ref="K22:M22"/>
    <mergeCell ref="A34:M34"/>
    <mergeCell ref="A36:M36"/>
    <mergeCell ref="B24:J24"/>
    <mergeCell ref="A23:J23"/>
    <mergeCell ref="L23:M23"/>
    <mergeCell ref="A35:E35"/>
    <mergeCell ref="C14:G14"/>
    <mergeCell ref="I14:M14"/>
    <mergeCell ref="A21:D21"/>
    <mergeCell ref="A22:D22"/>
    <mergeCell ref="A18:D18"/>
    <mergeCell ref="B27:J27"/>
    <mergeCell ref="B26:J26"/>
    <mergeCell ref="B28:J28"/>
    <mergeCell ref="L32:M32"/>
    <mergeCell ref="G16:H16"/>
    <mergeCell ref="E20:H20"/>
    <mergeCell ref="E21:H21"/>
    <mergeCell ref="E22:H22"/>
    <mergeCell ref="I19:J19"/>
    <mergeCell ref="I20:J20"/>
    <mergeCell ref="I21:J21"/>
    <mergeCell ref="I22:J22"/>
    <mergeCell ref="E18:H18"/>
    <mergeCell ref="I18:J18"/>
    <mergeCell ref="E19:H19"/>
    <mergeCell ref="A17:M17"/>
    <mergeCell ref="L28:M28"/>
    <mergeCell ref="B25:J25"/>
    <mergeCell ref="L6:M6"/>
    <mergeCell ref="L24:M24"/>
    <mergeCell ref="L25:M25"/>
    <mergeCell ref="L26:M26"/>
    <mergeCell ref="L27:M27"/>
    <mergeCell ref="K18:M18"/>
    <mergeCell ref="K19:M19"/>
    <mergeCell ref="A7:M7"/>
    <mergeCell ref="I8:M8"/>
    <mergeCell ref="I9:M9"/>
    <mergeCell ref="C8:G8"/>
    <mergeCell ref="A11:M11"/>
    <mergeCell ref="C9:G9"/>
    <mergeCell ref="C10:G10"/>
    <mergeCell ref="I10:M10"/>
    <mergeCell ref="A20:D20"/>
  </mergeCells>
  <pageMargins left="0.35433070866141736" right="0.23622047244094491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40" sqref="H40"/>
    </sheetView>
  </sheetViews>
  <sheetFormatPr baseColWidth="10" defaultRowHeight="15.7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34" sqref="D34"/>
    </sheetView>
  </sheetViews>
  <sheetFormatPr baseColWidth="10" defaultColWidth="10.875" defaultRowHeight="12.75" x14ac:dyDescent="0.2"/>
  <cols>
    <col min="1" max="1" width="51.625" style="20" customWidth="1"/>
    <col min="2" max="5" width="14.625" style="20" customWidth="1"/>
    <col min="6" max="16384" width="10.875" style="20"/>
  </cols>
  <sheetData>
    <row r="1" spans="1:7" s="30" customFormat="1" ht="15.75" x14ac:dyDescent="0.25">
      <c r="A1" s="29" t="s">
        <v>9</v>
      </c>
    </row>
    <row r="2" spans="1:7" s="31" customFormat="1" x14ac:dyDescent="0.25">
      <c r="A2" s="58"/>
      <c r="B2" s="59"/>
      <c r="C2" s="72" t="s">
        <v>66</v>
      </c>
      <c r="D2" s="73" t="s">
        <v>67</v>
      </c>
      <c r="E2" s="41"/>
    </row>
    <row r="3" spans="1:7" x14ac:dyDescent="0.2">
      <c r="A3" s="60" t="s">
        <v>0</v>
      </c>
      <c r="B3" s="68">
        <v>1.38E-2</v>
      </c>
      <c r="C3" s="71">
        <v>850</v>
      </c>
      <c r="D3" s="71">
        <v>2500</v>
      </c>
      <c r="E3" s="42"/>
      <c r="G3" s="53"/>
    </row>
    <row r="4" spans="1:7" x14ac:dyDescent="0.2">
      <c r="A4" s="60" t="s">
        <v>7</v>
      </c>
      <c r="B4" s="68">
        <v>1.6500000000000001E-2</v>
      </c>
      <c r="C4" s="71">
        <v>1000</v>
      </c>
      <c r="D4" s="71">
        <v>2850</v>
      </c>
      <c r="E4" s="42"/>
    </row>
    <row r="5" spans="1:7" x14ac:dyDescent="0.2">
      <c r="A5" s="60" t="s">
        <v>8</v>
      </c>
      <c r="B5" s="68">
        <v>1.72E-2</v>
      </c>
      <c r="C5" s="71">
        <v>1050</v>
      </c>
      <c r="D5" s="71">
        <v>3000</v>
      </c>
      <c r="E5" s="42"/>
    </row>
    <row r="6" spans="1:7" s="34" customFormat="1" x14ac:dyDescent="0.2">
      <c r="A6" s="60"/>
      <c r="B6" s="61"/>
      <c r="C6" s="61"/>
      <c r="D6" s="62"/>
      <c r="E6" s="33"/>
    </row>
    <row r="7" spans="1:7" x14ac:dyDescent="0.2">
      <c r="A7" s="60" t="s">
        <v>1</v>
      </c>
      <c r="B7" s="69">
        <v>0.06</v>
      </c>
      <c r="C7" s="63"/>
      <c r="D7" s="64"/>
      <c r="E7" s="28"/>
    </row>
    <row r="8" spans="1:7" x14ac:dyDescent="0.2">
      <c r="A8" s="60" t="s">
        <v>19</v>
      </c>
      <c r="B8" s="70">
        <v>720</v>
      </c>
      <c r="C8" s="63"/>
      <c r="D8" s="64"/>
      <c r="E8" s="28"/>
    </row>
    <row r="9" spans="1:7" x14ac:dyDescent="0.2">
      <c r="A9" s="65" t="s">
        <v>20</v>
      </c>
      <c r="B9" s="70">
        <v>520</v>
      </c>
      <c r="C9" s="66"/>
      <c r="D9" s="67"/>
      <c r="E9" s="28"/>
    </row>
    <row r="10" spans="1:7" x14ac:dyDescent="0.2">
      <c r="A10" s="32"/>
      <c r="B10" s="56"/>
      <c r="C10" s="54"/>
      <c r="D10" s="54"/>
      <c r="E10" s="54"/>
    </row>
    <row r="12" spans="1:7" s="30" customFormat="1" ht="15.75" x14ac:dyDescent="0.25">
      <c r="A12" s="29" t="s">
        <v>65</v>
      </c>
      <c r="C12" s="57"/>
      <c r="D12" s="57"/>
    </row>
    <row r="13" spans="1:7" x14ac:dyDescent="0.2">
      <c r="A13" s="32" t="s">
        <v>10</v>
      </c>
      <c r="B13" s="54">
        <f>'Eltern-Beitragsversprechen'!C16</f>
        <v>1</v>
      </c>
    </row>
    <row r="14" spans="1:7" x14ac:dyDescent="0.2">
      <c r="A14" s="32" t="s">
        <v>11</v>
      </c>
      <c r="B14" s="54">
        <f>'Eltern-Beitragsversprechen'!F16</f>
        <v>0</v>
      </c>
    </row>
    <row r="15" spans="1:7" x14ac:dyDescent="0.2">
      <c r="A15" s="32" t="s">
        <v>12</v>
      </c>
      <c r="B15" s="54">
        <f>'Eltern-Beitragsversprechen'!I16</f>
        <v>0</v>
      </c>
    </row>
    <row r="16" spans="1:7" x14ac:dyDescent="0.2">
      <c r="A16" s="32" t="s">
        <v>13</v>
      </c>
      <c r="B16" s="54">
        <f>'Eltern-Beitragsversprechen'!K16</f>
        <v>0</v>
      </c>
    </row>
    <row r="17" spans="1:3" x14ac:dyDescent="0.2">
      <c r="A17" s="32" t="s">
        <v>62</v>
      </c>
      <c r="B17" s="54">
        <f>SUM('Eltern-Beitragsversprechen'!L24:L27)</f>
        <v>0</v>
      </c>
    </row>
    <row r="18" spans="1:3" x14ac:dyDescent="0.2">
      <c r="A18" s="32" t="s">
        <v>68</v>
      </c>
      <c r="B18" s="55">
        <f>IF(B13=2,B4,IF(B13&gt;2,B5,B3))</f>
        <v>1.38E-2</v>
      </c>
    </row>
    <row r="19" spans="1:3" x14ac:dyDescent="0.2">
      <c r="A19" s="20" t="s">
        <v>69</v>
      </c>
      <c r="B19" s="35">
        <f>B17*B18</f>
        <v>0</v>
      </c>
    </row>
    <row r="20" spans="1:3" x14ac:dyDescent="0.2">
      <c r="A20" s="20" t="s">
        <v>63</v>
      </c>
      <c r="B20" s="35">
        <f>IF(B13=2,C4,IF(B13&gt;2,C5,C3))</f>
        <v>850</v>
      </c>
    </row>
    <row r="21" spans="1:3" x14ac:dyDescent="0.2">
      <c r="A21" s="20" t="s">
        <v>64</v>
      </c>
      <c r="B21" s="35">
        <f>IF(B13=2,D4,IF(B13&gt;2,D5,D3))</f>
        <v>2500</v>
      </c>
    </row>
    <row r="22" spans="1:3" x14ac:dyDescent="0.2">
      <c r="A22" s="20" t="s">
        <v>14</v>
      </c>
      <c r="B22" s="35">
        <f>IF(B19&lt;=B20,B20,IF(B19&gt;B21,B21,B19))</f>
        <v>850</v>
      </c>
      <c r="C22" s="21"/>
    </row>
    <row r="23" spans="1:3" x14ac:dyDescent="0.2">
      <c r="A23" s="20" t="s">
        <v>16</v>
      </c>
      <c r="B23" s="36">
        <f>IF(B$14&gt;0,IF(B22/B$13&lt;B$8,(B$8-B22/B$13)*B$14,0),0)</f>
        <v>0</v>
      </c>
    </row>
    <row r="24" spans="1:3" x14ac:dyDescent="0.2">
      <c r="A24" s="20" t="s">
        <v>15</v>
      </c>
      <c r="B24" s="36">
        <f>IF(B$15&gt;0,B$15*B$9,0)</f>
        <v>0</v>
      </c>
    </row>
    <row r="25" spans="1:3" x14ac:dyDescent="0.2">
      <c r="A25" s="20" t="s">
        <v>21</v>
      </c>
      <c r="B25" s="36">
        <f>SUM(B22:B24)</f>
        <v>850</v>
      </c>
    </row>
    <row r="26" spans="1:3" x14ac:dyDescent="0.2">
      <c r="A26" s="20" t="s">
        <v>17</v>
      </c>
      <c r="B26" s="36">
        <f>IF(B16="X",-B22*B7,0)</f>
        <v>0</v>
      </c>
    </row>
    <row r="27" spans="1:3" x14ac:dyDescent="0.2">
      <c r="A27" s="30" t="s">
        <v>18</v>
      </c>
      <c r="B27" s="37">
        <f>B25+B26</f>
        <v>850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workbookViewId="0">
      <selection activeCell="M1" sqref="M1:R1048576"/>
    </sheetView>
  </sheetViews>
  <sheetFormatPr baseColWidth="10" defaultRowHeight="15.75" x14ac:dyDescent="0.25"/>
  <cols>
    <col min="1" max="1" width="11.875" bestFit="1" customWidth="1"/>
    <col min="2" max="4" width="10.875" style="1"/>
    <col min="5" max="7" width="10.625" style="1" customWidth="1"/>
    <col min="9" max="9" width="11.625" bestFit="1" customWidth="1"/>
    <col min="13" max="13" width="14.375" style="12" bestFit="1" customWidth="1"/>
    <col min="14" max="15" width="11.125" style="12" bestFit="1" customWidth="1"/>
  </cols>
  <sheetData>
    <row r="1" spans="1:18" s="5" customFormat="1" x14ac:dyDescent="0.25">
      <c r="A1" s="6"/>
      <c r="B1" s="6" t="s">
        <v>5</v>
      </c>
      <c r="C1" s="6"/>
      <c r="D1" s="6"/>
      <c r="E1" s="6" t="s">
        <v>6</v>
      </c>
      <c r="F1" s="6"/>
      <c r="G1" s="6"/>
      <c r="H1" s="9">
        <v>0.06</v>
      </c>
      <c r="I1" s="5" t="s">
        <v>22</v>
      </c>
      <c r="L1" s="13" t="e">
        <f>'Modell-2021'!#REF!</f>
        <v>#REF!</v>
      </c>
      <c r="M1" s="39">
        <f>'Modell-2021'!B3</f>
        <v>1.38E-2</v>
      </c>
      <c r="N1" s="39">
        <f>'Modell-2021'!B4</f>
        <v>1.6500000000000001E-2</v>
      </c>
      <c r="O1" s="39">
        <f>'Modell-2021'!B5</f>
        <v>1.72E-2</v>
      </c>
    </row>
    <row r="2" spans="1:18" x14ac:dyDescent="0.25">
      <c r="A2" s="7"/>
      <c r="B2" s="8" t="s">
        <v>4</v>
      </c>
      <c r="C2" s="8" t="s">
        <v>2</v>
      </c>
      <c r="D2" s="8" t="s">
        <v>3</v>
      </c>
      <c r="E2" s="8" t="s">
        <v>4</v>
      </c>
      <c r="F2" s="8" t="s">
        <v>2</v>
      </c>
      <c r="G2" s="8" t="s">
        <v>3</v>
      </c>
      <c r="I2" s="8" t="s">
        <v>4</v>
      </c>
      <c r="J2" s="8" t="s">
        <v>2</v>
      </c>
      <c r="K2" s="8" t="s">
        <v>3</v>
      </c>
    </row>
    <row r="3" spans="1:18" x14ac:dyDescent="0.25">
      <c r="A3" s="2">
        <v>45000</v>
      </c>
      <c r="B3" s="3">
        <v>555</v>
      </c>
      <c r="C3" s="3">
        <v>677</v>
      </c>
      <c r="D3" s="3">
        <v>693</v>
      </c>
      <c r="E3" s="4">
        <f>B3*(1+$H$1)</f>
        <v>588.30000000000007</v>
      </c>
      <c r="F3" s="4">
        <f>C3*(1+$H$1)</f>
        <v>717.62</v>
      </c>
      <c r="G3" s="4">
        <f>D3*(1+$H$1)</f>
        <v>734.58</v>
      </c>
      <c r="I3" s="12" t="e">
        <f>E3*(1+$L$1)</f>
        <v>#REF!</v>
      </c>
      <c r="J3" s="12" t="e">
        <f>F3*(1+$L$1)</f>
        <v>#REF!</v>
      </c>
      <c r="K3" s="12" t="e">
        <f>G3*(1+$L$1)</f>
        <v>#REF!</v>
      </c>
      <c r="M3" s="12">
        <f t="shared" ref="M3:O16" si="0">M$18</f>
        <v>828</v>
      </c>
      <c r="N3" s="12">
        <f t="shared" si="0"/>
        <v>990</v>
      </c>
      <c r="O3" s="12">
        <f t="shared" si="0"/>
        <v>1032</v>
      </c>
      <c r="P3" s="40" t="e">
        <f>M3/I3-1</f>
        <v>#REF!</v>
      </c>
      <c r="Q3" s="40" t="e">
        <f>N3/J3-1</f>
        <v>#REF!</v>
      </c>
      <c r="R3" s="40" t="e">
        <f>O3/K3-1</f>
        <v>#REF!</v>
      </c>
    </row>
    <row r="4" spans="1:18" x14ac:dyDescent="0.25">
      <c r="A4" s="2">
        <v>46000</v>
      </c>
      <c r="B4" s="3">
        <v>568</v>
      </c>
      <c r="C4" s="3">
        <v>692</v>
      </c>
      <c r="D4" s="3">
        <v>709</v>
      </c>
      <c r="E4" s="4">
        <f t="shared" ref="E4:E67" si="1">B4*(1+$H$1)</f>
        <v>602.08000000000004</v>
      </c>
      <c r="F4" s="4">
        <f t="shared" ref="F4:F67" si="2">C4*(1+$H$1)</f>
        <v>733.52</v>
      </c>
      <c r="G4" s="4">
        <f t="shared" ref="G4:G67" si="3">D4*(1+$H$1)</f>
        <v>751.54000000000008</v>
      </c>
      <c r="I4" s="12" t="e">
        <f t="shared" ref="I4:I67" si="4">E4*(1+$L$1)</f>
        <v>#REF!</v>
      </c>
      <c r="J4" s="12" t="e">
        <f t="shared" ref="J4:J67" si="5">F4*(1+$L$1)</f>
        <v>#REF!</v>
      </c>
      <c r="K4" s="12" t="e">
        <f t="shared" ref="K4:K67" si="6">G4*(1+$L$1)</f>
        <v>#REF!</v>
      </c>
      <c r="M4" s="12">
        <f t="shared" si="0"/>
        <v>828</v>
      </c>
      <c r="N4" s="12">
        <f t="shared" si="0"/>
        <v>990</v>
      </c>
      <c r="O4" s="12">
        <f t="shared" si="0"/>
        <v>1032</v>
      </c>
      <c r="P4" s="40" t="e">
        <f t="shared" ref="P4:P67" si="7">M4/I4-1</f>
        <v>#REF!</v>
      </c>
      <c r="Q4" s="40" t="e">
        <f t="shared" ref="Q4:Q67" si="8">N4/J4-1</f>
        <v>#REF!</v>
      </c>
      <c r="R4" s="40" t="e">
        <f t="shared" ref="R4:R67" si="9">O4/K4-1</f>
        <v>#REF!</v>
      </c>
    </row>
    <row r="5" spans="1:18" x14ac:dyDescent="0.25">
      <c r="A5" s="2">
        <v>47000</v>
      </c>
      <c r="B5" s="3">
        <v>580</v>
      </c>
      <c r="C5" s="3">
        <v>707</v>
      </c>
      <c r="D5" s="3">
        <v>724</v>
      </c>
      <c r="E5" s="4">
        <f t="shared" si="1"/>
        <v>614.80000000000007</v>
      </c>
      <c r="F5" s="4">
        <f t="shared" si="2"/>
        <v>749.42000000000007</v>
      </c>
      <c r="G5" s="4">
        <f t="shared" si="3"/>
        <v>767.44</v>
      </c>
      <c r="I5" s="12" t="e">
        <f t="shared" si="4"/>
        <v>#REF!</v>
      </c>
      <c r="J5" s="12" t="e">
        <f t="shared" si="5"/>
        <v>#REF!</v>
      </c>
      <c r="K5" s="12" t="e">
        <f t="shared" si="6"/>
        <v>#REF!</v>
      </c>
      <c r="M5" s="12">
        <f t="shared" si="0"/>
        <v>828</v>
      </c>
      <c r="N5" s="12">
        <f t="shared" si="0"/>
        <v>990</v>
      </c>
      <c r="O5" s="12">
        <f t="shared" si="0"/>
        <v>1032</v>
      </c>
      <c r="P5" s="40" t="e">
        <f t="shared" si="7"/>
        <v>#REF!</v>
      </c>
      <c r="Q5" s="40" t="e">
        <f t="shared" si="8"/>
        <v>#REF!</v>
      </c>
      <c r="R5" s="40" t="e">
        <f t="shared" si="9"/>
        <v>#REF!</v>
      </c>
    </row>
    <row r="6" spans="1:18" x14ac:dyDescent="0.25">
      <c r="A6" s="2">
        <v>48000</v>
      </c>
      <c r="B6" s="3">
        <v>592</v>
      </c>
      <c r="C6" s="3">
        <v>722</v>
      </c>
      <c r="D6" s="3">
        <v>740</v>
      </c>
      <c r="E6" s="4">
        <f t="shared" si="1"/>
        <v>627.52</v>
      </c>
      <c r="F6" s="4">
        <f t="shared" si="2"/>
        <v>765.32</v>
      </c>
      <c r="G6" s="4">
        <f t="shared" si="3"/>
        <v>784.40000000000009</v>
      </c>
      <c r="I6" s="12" t="e">
        <f t="shared" si="4"/>
        <v>#REF!</v>
      </c>
      <c r="J6" s="12" t="e">
        <f t="shared" si="5"/>
        <v>#REF!</v>
      </c>
      <c r="K6" s="12" t="e">
        <f t="shared" si="6"/>
        <v>#REF!</v>
      </c>
      <c r="M6" s="12">
        <f t="shared" si="0"/>
        <v>828</v>
      </c>
      <c r="N6" s="12">
        <f t="shared" si="0"/>
        <v>990</v>
      </c>
      <c r="O6" s="12">
        <f t="shared" si="0"/>
        <v>1032</v>
      </c>
      <c r="P6" s="40" t="e">
        <f t="shared" si="7"/>
        <v>#REF!</v>
      </c>
      <c r="Q6" s="40" t="e">
        <f t="shared" si="8"/>
        <v>#REF!</v>
      </c>
      <c r="R6" s="40" t="e">
        <f t="shared" si="9"/>
        <v>#REF!</v>
      </c>
    </row>
    <row r="7" spans="1:18" x14ac:dyDescent="0.25">
      <c r="A7" s="2">
        <v>49000</v>
      </c>
      <c r="B7" s="3">
        <v>605</v>
      </c>
      <c r="C7" s="3">
        <v>737</v>
      </c>
      <c r="D7" s="3">
        <v>755</v>
      </c>
      <c r="E7" s="4">
        <f t="shared" si="1"/>
        <v>641.30000000000007</v>
      </c>
      <c r="F7" s="4">
        <f t="shared" si="2"/>
        <v>781.22</v>
      </c>
      <c r="G7" s="4">
        <f t="shared" si="3"/>
        <v>800.30000000000007</v>
      </c>
      <c r="I7" s="12" t="e">
        <f t="shared" si="4"/>
        <v>#REF!</v>
      </c>
      <c r="J7" s="12" t="e">
        <f t="shared" si="5"/>
        <v>#REF!</v>
      </c>
      <c r="K7" s="12" t="e">
        <f t="shared" si="6"/>
        <v>#REF!</v>
      </c>
      <c r="M7" s="12">
        <f t="shared" si="0"/>
        <v>828</v>
      </c>
      <c r="N7" s="12">
        <f t="shared" si="0"/>
        <v>990</v>
      </c>
      <c r="O7" s="12">
        <f t="shared" si="0"/>
        <v>1032</v>
      </c>
      <c r="P7" s="40" t="e">
        <f t="shared" si="7"/>
        <v>#REF!</v>
      </c>
      <c r="Q7" s="40" t="e">
        <f t="shared" si="8"/>
        <v>#REF!</v>
      </c>
      <c r="R7" s="40" t="e">
        <f t="shared" si="9"/>
        <v>#REF!</v>
      </c>
    </row>
    <row r="8" spans="1:18" x14ac:dyDescent="0.25">
      <c r="A8" s="2">
        <v>50000</v>
      </c>
      <c r="B8" s="3">
        <v>617</v>
      </c>
      <c r="C8" s="3">
        <v>752</v>
      </c>
      <c r="D8" s="3">
        <v>770</v>
      </c>
      <c r="E8" s="4">
        <f t="shared" si="1"/>
        <v>654.02</v>
      </c>
      <c r="F8" s="4">
        <f t="shared" si="2"/>
        <v>797.12</v>
      </c>
      <c r="G8" s="4">
        <f t="shared" si="3"/>
        <v>816.2</v>
      </c>
      <c r="I8" s="12" t="e">
        <f t="shared" si="4"/>
        <v>#REF!</v>
      </c>
      <c r="J8" s="12" t="e">
        <f t="shared" si="5"/>
        <v>#REF!</v>
      </c>
      <c r="K8" s="12" t="e">
        <f t="shared" si="6"/>
        <v>#REF!</v>
      </c>
      <c r="M8" s="12">
        <f t="shared" si="0"/>
        <v>828</v>
      </c>
      <c r="N8" s="12">
        <f t="shared" si="0"/>
        <v>990</v>
      </c>
      <c r="O8" s="12">
        <f t="shared" si="0"/>
        <v>1032</v>
      </c>
      <c r="P8" s="40" t="e">
        <f t="shared" si="7"/>
        <v>#REF!</v>
      </c>
      <c r="Q8" s="40" t="e">
        <f t="shared" si="8"/>
        <v>#REF!</v>
      </c>
      <c r="R8" s="40" t="e">
        <f t="shared" si="9"/>
        <v>#REF!</v>
      </c>
    </row>
    <row r="9" spans="1:18" x14ac:dyDescent="0.25">
      <c r="A9" s="2">
        <v>51000</v>
      </c>
      <c r="B9" s="3">
        <v>630</v>
      </c>
      <c r="C9" s="3">
        <v>767</v>
      </c>
      <c r="D9" s="3">
        <v>786</v>
      </c>
      <c r="E9" s="4">
        <f t="shared" si="1"/>
        <v>667.80000000000007</v>
      </c>
      <c r="F9" s="4">
        <f t="shared" si="2"/>
        <v>813.0200000000001</v>
      </c>
      <c r="G9" s="4">
        <f t="shared" si="3"/>
        <v>833.16000000000008</v>
      </c>
      <c r="I9" s="12" t="e">
        <f t="shared" si="4"/>
        <v>#REF!</v>
      </c>
      <c r="J9" s="12" t="e">
        <f t="shared" si="5"/>
        <v>#REF!</v>
      </c>
      <c r="K9" s="12" t="e">
        <f t="shared" si="6"/>
        <v>#REF!</v>
      </c>
      <c r="M9" s="12">
        <f t="shared" si="0"/>
        <v>828</v>
      </c>
      <c r="N9" s="12">
        <f t="shared" si="0"/>
        <v>990</v>
      </c>
      <c r="O9" s="12">
        <f t="shared" si="0"/>
        <v>1032</v>
      </c>
      <c r="P9" s="40" t="e">
        <f t="shared" si="7"/>
        <v>#REF!</v>
      </c>
      <c r="Q9" s="40" t="e">
        <f t="shared" si="8"/>
        <v>#REF!</v>
      </c>
      <c r="R9" s="40" t="e">
        <f t="shared" si="9"/>
        <v>#REF!</v>
      </c>
    </row>
    <row r="10" spans="1:18" x14ac:dyDescent="0.25">
      <c r="A10" s="2">
        <v>52000</v>
      </c>
      <c r="B10" s="3">
        <v>642</v>
      </c>
      <c r="C10" s="3">
        <v>782</v>
      </c>
      <c r="D10" s="3">
        <v>801</v>
      </c>
      <c r="E10" s="4">
        <f t="shared" si="1"/>
        <v>680.52</v>
      </c>
      <c r="F10" s="4">
        <f t="shared" si="2"/>
        <v>828.92000000000007</v>
      </c>
      <c r="G10" s="4">
        <f t="shared" si="3"/>
        <v>849.06000000000006</v>
      </c>
      <c r="I10" s="12" t="e">
        <f t="shared" si="4"/>
        <v>#REF!</v>
      </c>
      <c r="J10" s="12" t="e">
        <f t="shared" si="5"/>
        <v>#REF!</v>
      </c>
      <c r="K10" s="12" t="e">
        <f t="shared" si="6"/>
        <v>#REF!</v>
      </c>
      <c r="M10" s="12">
        <f t="shared" si="0"/>
        <v>828</v>
      </c>
      <c r="N10" s="12">
        <f t="shared" si="0"/>
        <v>990</v>
      </c>
      <c r="O10" s="12">
        <f t="shared" si="0"/>
        <v>1032</v>
      </c>
      <c r="P10" s="40" t="e">
        <f t="shared" si="7"/>
        <v>#REF!</v>
      </c>
      <c r="Q10" s="40" t="e">
        <f t="shared" si="8"/>
        <v>#REF!</v>
      </c>
      <c r="R10" s="40" t="e">
        <f t="shared" si="9"/>
        <v>#REF!</v>
      </c>
    </row>
    <row r="11" spans="1:18" x14ac:dyDescent="0.25">
      <c r="A11" s="2">
        <v>53000</v>
      </c>
      <c r="B11" s="3">
        <v>654</v>
      </c>
      <c r="C11" s="3">
        <v>797</v>
      </c>
      <c r="D11" s="3">
        <v>817</v>
      </c>
      <c r="E11" s="4">
        <f t="shared" si="1"/>
        <v>693.24</v>
      </c>
      <c r="F11" s="4">
        <f t="shared" si="2"/>
        <v>844.82</v>
      </c>
      <c r="G11" s="4">
        <f t="shared" si="3"/>
        <v>866.0200000000001</v>
      </c>
      <c r="I11" s="12" t="e">
        <f t="shared" si="4"/>
        <v>#REF!</v>
      </c>
      <c r="J11" s="12" t="e">
        <f t="shared" si="5"/>
        <v>#REF!</v>
      </c>
      <c r="K11" s="12" t="e">
        <f t="shared" si="6"/>
        <v>#REF!</v>
      </c>
      <c r="M11" s="12">
        <f t="shared" si="0"/>
        <v>828</v>
      </c>
      <c r="N11" s="12">
        <f t="shared" si="0"/>
        <v>990</v>
      </c>
      <c r="O11" s="12">
        <f t="shared" si="0"/>
        <v>1032</v>
      </c>
      <c r="P11" s="40" t="e">
        <f t="shared" si="7"/>
        <v>#REF!</v>
      </c>
      <c r="Q11" s="40" t="e">
        <f t="shared" si="8"/>
        <v>#REF!</v>
      </c>
      <c r="R11" s="40" t="e">
        <f t="shared" si="9"/>
        <v>#REF!</v>
      </c>
    </row>
    <row r="12" spans="1:18" x14ac:dyDescent="0.25">
      <c r="A12" s="2">
        <v>54000</v>
      </c>
      <c r="B12" s="3">
        <v>667</v>
      </c>
      <c r="C12" s="3">
        <v>813</v>
      </c>
      <c r="D12" s="3">
        <v>832</v>
      </c>
      <c r="E12" s="4">
        <f t="shared" si="1"/>
        <v>707.02</v>
      </c>
      <c r="F12" s="4">
        <f t="shared" si="2"/>
        <v>861.78000000000009</v>
      </c>
      <c r="G12" s="4">
        <f t="shared" si="3"/>
        <v>881.92000000000007</v>
      </c>
      <c r="I12" s="12" t="e">
        <f t="shared" si="4"/>
        <v>#REF!</v>
      </c>
      <c r="J12" s="12" t="e">
        <f t="shared" si="5"/>
        <v>#REF!</v>
      </c>
      <c r="K12" s="12" t="e">
        <f t="shared" si="6"/>
        <v>#REF!</v>
      </c>
      <c r="M12" s="12">
        <f t="shared" si="0"/>
        <v>828</v>
      </c>
      <c r="N12" s="12">
        <f t="shared" si="0"/>
        <v>990</v>
      </c>
      <c r="O12" s="12">
        <f t="shared" si="0"/>
        <v>1032</v>
      </c>
      <c r="P12" s="40" t="e">
        <f t="shared" si="7"/>
        <v>#REF!</v>
      </c>
      <c r="Q12" s="40" t="e">
        <f t="shared" si="8"/>
        <v>#REF!</v>
      </c>
      <c r="R12" s="40" t="e">
        <f t="shared" si="9"/>
        <v>#REF!</v>
      </c>
    </row>
    <row r="13" spans="1:18" x14ac:dyDescent="0.25">
      <c r="A13" s="2">
        <v>55000</v>
      </c>
      <c r="B13" s="3">
        <v>679</v>
      </c>
      <c r="C13" s="3">
        <v>828</v>
      </c>
      <c r="D13" s="3">
        <v>847</v>
      </c>
      <c r="E13" s="4">
        <f t="shared" si="1"/>
        <v>719.74</v>
      </c>
      <c r="F13" s="4">
        <f t="shared" si="2"/>
        <v>877.68000000000006</v>
      </c>
      <c r="G13" s="4">
        <f t="shared" si="3"/>
        <v>897.82</v>
      </c>
      <c r="I13" s="12" t="e">
        <f t="shared" si="4"/>
        <v>#REF!</v>
      </c>
      <c r="J13" s="12" t="e">
        <f t="shared" si="5"/>
        <v>#REF!</v>
      </c>
      <c r="K13" s="12" t="e">
        <f t="shared" si="6"/>
        <v>#REF!</v>
      </c>
      <c r="M13" s="12">
        <f t="shared" si="0"/>
        <v>828</v>
      </c>
      <c r="N13" s="12">
        <f t="shared" si="0"/>
        <v>990</v>
      </c>
      <c r="O13" s="12">
        <f t="shared" si="0"/>
        <v>1032</v>
      </c>
      <c r="P13" s="40" t="e">
        <f t="shared" si="7"/>
        <v>#REF!</v>
      </c>
      <c r="Q13" s="40" t="e">
        <f t="shared" si="8"/>
        <v>#REF!</v>
      </c>
      <c r="R13" s="40" t="e">
        <f t="shared" si="9"/>
        <v>#REF!</v>
      </c>
    </row>
    <row r="14" spans="1:18" x14ac:dyDescent="0.25">
      <c r="A14" s="2">
        <v>56000</v>
      </c>
      <c r="B14" s="3">
        <v>691</v>
      </c>
      <c r="C14" s="3">
        <v>843</v>
      </c>
      <c r="D14" s="3">
        <v>863</v>
      </c>
      <c r="E14" s="4">
        <f t="shared" si="1"/>
        <v>732.46</v>
      </c>
      <c r="F14" s="4">
        <f t="shared" si="2"/>
        <v>893.58</v>
      </c>
      <c r="G14" s="4">
        <f t="shared" si="3"/>
        <v>914.78000000000009</v>
      </c>
      <c r="I14" s="12" t="e">
        <f t="shared" si="4"/>
        <v>#REF!</v>
      </c>
      <c r="J14" s="12" t="e">
        <f t="shared" si="5"/>
        <v>#REF!</v>
      </c>
      <c r="K14" s="12" t="e">
        <f t="shared" si="6"/>
        <v>#REF!</v>
      </c>
      <c r="M14" s="12">
        <f t="shared" si="0"/>
        <v>828</v>
      </c>
      <c r="N14" s="12">
        <f t="shared" si="0"/>
        <v>990</v>
      </c>
      <c r="O14" s="12">
        <f t="shared" si="0"/>
        <v>1032</v>
      </c>
      <c r="P14" s="40" t="e">
        <f t="shared" si="7"/>
        <v>#REF!</v>
      </c>
      <c r="Q14" s="40" t="e">
        <f t="shared" si="8"/>
        <v>#REF!</v>
      </c>
      <c r="R14" s="40" t="e">
        <f t="shared" si="9"/>
        <v>#REF!</v>
      </c>
    </row>
    <row r="15" spans="1:18" x14ac:dyDescent="0.25">
      <c r="A15" s="2">
        <v>57000</v>
      </c>
      <c r="B15" s="3">
        <v>704</v>
      </c>
      <c r="C15" s="3">
        <v>858</v>
      </c>
      <c r="D15" s="3">
        <v>878</v>
      </c>
      <c r="E15" s="4">
        <f t="shared" si="1"/>
        <v>746.24</v>
      </c>
      <c r="F15" s="4">
        <f t="shared" si="2"/>
        <v>909.48</v>
      </c>
      <c r="G15" s="4">
        <f t="shared" si="3"/>
        <v>930.68000000000006</v>
      </c>
      <c r="I15" s="12" t="e">
        <f t="shared" si="4"/>
        <v>#REF!</v>
      </c>
      <c r="J15" s="12" t="e">
        <f t="shared" si="5"/>
        <v>#REF!</v>
      </c>
      <c r="K15" s="12" t="e">
        <f t="shared" si="6"/>
        <v>#REF!</v>
      </c>
      <c r="M15" s="12">
        <f t="shared" si="0"/>
        <v>828</v>
      </c>
      <c r="N15" s="12">
        <f t="shared" si="0"/>
        <v>990</v>
      </c>
      <c r="O15" s="12">
        <f t="shared" si="0"/>
        <v>1032</v>
      </c>
      <c r="P15" s="40" t="e">
        <f t="shared" si="7"/>
        <v>#REF!</v>
      </c>
      <c r="Q15" s="40" t="e">
        <f t="shared" si="8"/>
        <v>#REF!</v>
      </c>
      <c r="R15" s="40" t="e">
        <f t="shared" si="9"/>
        <v>#REF!</v>
      </c>
    </row>
    <row r="16" spans="1:18" x14ac:dyDescent="0.25">
      <c r="A16" s="2">
        <v>58000</v>
      </c>
      <c r="B16" s="3">
        <v>716</v>
      </c>
      <c r="C16" s="3">
        <v>873</v>
      </c>
      <c r="D16" s="3">
        <v>894</v>
      </c>
      <c r="E16" s="4">
        <f t="shared" si="1"/>
        <v>758.96</v>
      </c>
      <c r="F16" s="4">
        <f t="shared" si="2"/>
        <v>925.38</v>
      </c>
      <c r="G16" s="4">
        <f t="shared" si="3"/>
        <v>947.6400000000001</v>
      </c>
      <c r="I16" s="12" t="e">
        <f t="shared" si="4"/>
        <v>#REF!</v>
      </c>
      <c r="J16" s="12" t="e">
        <f t="shared" si="5"/>
        <v>#REF!</v>
      </c>
      <c r="K16" s="12" t="e">
        <f t="shared" si="6"/>
        <v>#REF!</v>
      </c>
      <c r="M16" s="12">
        <f t="shared" si="0"/>
        <v>828</v>
      </c>
      <c r="N16" s="12">
        <f t="shared" si="0"/>
        <v>990</v>
      </c>
      <c r="O16" s="12">
        <f t="shared" si="0"/>
        <v>1032</v>
      </c>
      <c r="P16" s="40" t="e">
        <f t="shared" si="7"/>
        <v>#REF!</v>
      </c>
      <c r="Q16" s="40" t="e">
        <f t="shared" si="8"/>
        <v>#REF!</v>
      </c>
      <c r="R16" s="40" t="e">
        <f t="shared" si="9"/>
        <v>#REF!</v>
      </c>
    </row>
    <row r="17" spans="1:18" x14ac:dyDescent="0.25">
      <c r="A17" s="2">
        <v>59000</v>
      </c>
      <c r="B17" s="3">
        <v>728</v>
      </c>
      <c r="C17" s="3">
        <v>888</v>
      </c>
      <c r="D17" s="3">
        <v>909</v>
      </c>
      <c r="E17" s="4">
        <f t="shared" si="1"/>
        <v>771.68000000000006</v>
      </c>
      <c r="F17" s="4">
        <f t="shared" si="2"/>
        <v>941.28000000000009</v>
      </c>
      <c r="G17" s="4">
        <f t="shared" si="3"/>
        <v>963.54000000000008</v>
      </c>
      <c r="I17" s="12" t="e">
        <f t="shared" si="4"/>
        <v>#REF!</v>
      </c>
      <c r="J17" s="12" t="e">
        <f t="shared" si="5"/>
        <v>#REF!</v>
      </c>
      <c r="K17" s="12" t="e">
        <f t="shared" si="6"/>
        <v>#REF!</v>
      </c>
      <c r="M17" s="12">
        <f>M$18</f>
        <v>828</v>
      </c>
      <c r="N17" s="12">
        <f>N$18</f>
        <v>990</v>
      </c>
      <c r="O17" s="12">
        <f>O$18</f>
        <v>1032</v>
      </c>
      <c r="P17" s="40" t="e">
        <f t="shared" si="7"/>
        <v>#REF!</v>
      </c>
      <c r="Q17" s="40" t="e">
        <f t="shared" si="8"/>
        <v>#REF!</v>
      </c>
      <c r="R17" s="40" t="e">
        <f t="shared" si="9"/>
        <v>#REF!</v>
      </c>
    </row>
    <row r="18" spans="1:18" x14ac:dyDescent="0.25">
      <c r="A18" s="2">
        <v>60000</v>
      </c>
      <c r="B18" s="3">
        <v>741</v>
      </c>
      <c r="C18" s="3">
        <v>903</v>
      </c>
      <c r="D18" s="3">
        <v>924</v>
      </c>
      <c r="E18" s="4">
        <f t="shared" si="1"/>
        <v>785.46</v>
      </c>
      <c r="F18" s="4">
        <f t="shared" si="2"/>
        <v>957.18000000000006</v>
      </c>
      <c r="G18" s="4">
        <f t="shared" si="3"/>
        <v>979.44</v>
      </c>
      <c r="I18" s="12" t="e">
        <f t="shared" si="4"/>
        <v>#REF!</v>
      </c>
      <c r="J18" s="12" t="e">
        <f t="shared" si="5"/>
        <v>#REF!</v>
      </c>
      <c r="K18" s="12" t="e">
        <f t="shared" si="6"/>
        <v>#REF!</v>
      </c>
      <c r="M18" s="12">
        <f t="shared" ref="M18:O19" si="10">$A18*M$1</f>
        <v>828</v>
      </c>
      <c r="N18" s="12">
        <f t="shared" si="10"/>
        <v>990</v>
      </c>
      <c r="O18" s="12">
        <f t="shared" si="10"/>
        <v>1032</v>
      </c>
      <c r="P18" s="40" t="e">
        <f t="shared" si="7"/>
        <v>#REF!</v>
      </c>
      <c r="Q18" s="40" t="e">
        <f t="shared" si="8"/>
        <v>#REF!</v>
      </c>
      <c r="R18" s="40" t="e">
        <f t="shared" si="9"/>
        <v>#REF!</v>
      </c>
    </row>
    <row r="19" spans="1:18" x14ac:dyDescent="0.25">
      <c r="A19" s="2">
        <v>61000</v>
      </c>
      <c r="B19" s="3">
        <v>753</v>
      </c>
      <c r="C19" s="3">
        <v>918</v>
      </c>
      <c r="D19" s="3">
        <v>940</v>
      </c>
      <c r="E19" s="4">
        <f t="shared" si="1"/>
        <v>798.18000000000006</v>
      </c>
      <c r="F19" s="4">
        <f t="shared" si="2"/>
        <v>973.08</v>
      </c>
      <c r="G19" s="4">
        <f t="shared" si="3"/>
        <v>996.40000000000009</v>
      </c>
      <c r="I19" s="12" t="e">
        <f t="shared" si="4"/>
        <v>#REF!</v>
      </c>
      <c r="J19" s="12" t="e">
        <f t="shared" si="5"/>
        <v>#REF!</v>
      </c>
      <c r="K19" s="12" t="e">
        <f t="shared" si="6"/>
        <v>#REF!</v>
      </c>
      <c r="M19" s="12">
        <f t="shared" si="10"/>
        <v>841.8</v>
      </c>
      <c r="N19" s="12">
        <f t="shared" si="10"/>
        <v>1006.5</v>
      </c>
      <c r="O19" s="12">
        <f t="shared" si="10"/>
        <v>1049.2</v>
      </c>
      <c r="P19" s="40" t="e">
        <f t="shared" si="7"/>
        <v>#REF!</v>
      </c>
      <c r="Q19" s="40" t="e">
        <f t="shared" si="8"/>
        <v>#REF!</v>
      </c>
      <c r="R19" s="40" t="e">
        <f t="shared" si="9"/>
        <v>#REF!</v>
      </c>
    </row>
    <row r="20" spans="1:18" x14ac:dyDescent="0.25">
      <c r="A20" s="2">
        <v>62000</v>
      </c>
      <c r="B20" s="3">
        <v>765</v>
      </c>
      <c r="C20" s="3">
        <v>933</v>
      </c>
      <c r="D20" s="3">
        <v>955</v>
      </c>
      <c r="E20" s="4">
        <f t="shared" si="1"/>
        <v>810.90000000000009</v>
      </c>
      <c r="F20" s="4">
        <f t="shared" si="2"/>
        <v>988.98</v>
      </c>
      <c r="G20" s="4">
        <f t="shared" si="3"/>
        <v>1012.3000000000001</v>
      </c>
      <c r="I20" s="12" t="e">
        <f t="shared" si="4"/>
        <v>#REF!</v>
      </c>
      <c r="J20" s="12" t="e">
        <f t="shared" si="5"/>
        <v>#REF!</v>
      </c>
      <c r="K20" s="12" t="e">
        <f t="shared" si="6"/>
        <v>#REF!</v>
      </c>
      <c r="M20" s="12">
        <f t="shared" ref="M20:O83" si="11">$A20*M$1</f>
        <v>855.6</v>
      </c>
      <c r="N20" s="12">
        <f t="shared" si="11"/>
        <v>1023</v>
      </c>
      <c r="O20" s="12">
        <f t="shared" si="11"/>
        <v>1066.4000000000001</v>
      </c>
      <c r="P20" s="40" t="e">
        <f t="shared" si="7"/>
        <v>#REF!</v>
      </c>
      <c r="Q20" s="40" t="e">
        <f t="shared" si="8"/>
        <v>#REF!</v>
      </c>
      <c r="R20" s="40" t="e">
        <f t="shared" si="9"/>
        <v>#REF!</v>
      </c>
    </row>
    <row r="21" spans="1:18" x14ac:dyDescent="0.25">
      <c r="A21" s="2">
        <v>63000</v>
      </c>
      <c r="B21" s="3">
        <v>778</v>
      </c>
      <c r="C21" s="3">
        <v>948</v>
      </c>
      <c r="D21" s="3">
        <v>971</v>
      </c>
      <c r="E21" s="4">
        <f t="shared" si="1"/>
        <v>824.68000000000006</v>
      </c>
      <c r="F21" s="4">
        <f t="shared" si="2"/>
        <v>1004.88</v>
      </c>
      <c r="G21" s="4">
        <f t="shared" si="3"/>
        <v>1029.26</v>
      </c>
      <c r="I21" s="12" t="e">
        <f t="shared" si="4"/>
        <v>#REF!</v>
      </c>
      <c r="J21" s="12" t="e">
        <f t="shared" si="5"/>
        <v>#REF!</v>
      </c>
      <c r="K21" s="12" t="e">
        <f t="shared" si="6"/>
        <v>#REF!</v>
      </c>
      <c r="M21" s="12">
        <f t="shared" si="11"/>
        <v>869.4</v>
      </c>
      <c r="N21" s="12">
        <f t="shared" si="11"/>
        <v>1039.5</v>
      </c>
      <c r="O21" s="12">
        <f t="shared" si="11"/>
        <v>1083.5999999999999</v>
      </c>
      <c r="P21" s="40" t="e">
        <f t="shared" si="7"/>
        <v>#REF!</v>
      </c>
      <c r="Q21" s="40" t="e">
        <f t="shared" si="8"/>
        <v>#REF!</v>
      </c>
      <c r="R21" s="40" t="e">
        <f t="shared" si="9"/>
        <v>#REF!</v>
      </c>
    </row>
    <row r="22" spans="1:18" x14ac:dyDescent="0.25">
      <c r="A22" s="2">
        <v>64000</v>
      </c>
      <c r="B22" s="3">
        <v>790</v>
      </c>
      <c r="C22" s="3">
        <v>963</v>
      </c>
      <c r="D22" s="3">
        <v>986</v>
      </c>
      <c r="E22" s="4">
        <f t="shared" si="1"/>
        <v>837.40000000000009</v>
      </c>
      <c r="F22" s="4">
        <f t="shared" si="2"/>
        <v>1020.7800000000001</v>
      </c>
      <c r="G22" s="4">
        <f t="shared" si="3"/>
        <v>1045.1600000000001</v>
      </c>
      <c r="I22" s="12" t="e">
        <f t="shared" si="4"/>
        <v>#REF!</v>
      </c>
      <c r="J22" s="12" t="e">
        <f t="shared" si="5"/>
        <v>#REF!</v>
      </c>
      <c r="K22" s="12" t="e">
        <f t="shared" si="6"/>
        <v>#REF!</v>
      </c>
      <c r="M22" s="12">
        <f t="shared" si="11"/>
        <v>883.19999999999993</v>
      </c>
      <c r="N22" s="12">
        <f t="shared" si="11"/>
        <v>1056</v>
      </c>
      <c r="O22" s="12">
        <f t="shared" si="11"/>
        <v>1100.8</v>
      </c>
      <c r="P22" s="40" t="e">
        <f t="shared" si="7"/>
        <v>#REF!</v>
      </c>
      <c r="Q22" s="40" t="e">
        <f t="shared" si="8"/>
        <v>#REF!</v>
      </c>
      <c r="R22" s="40" t="e">
        <f t="shared" si="9"/>
        <v>#REF!</v>
      </c>
    </row>
    <row r="23" spans="1:18" x14ac:dyDescent="0.25">
      <c r="A23" s="2">
        <v>65000</v>
      </c>
      <c r="B23" s="3">
        <v>802</v>
      </c>
      <c r="C23" s="3">
        <v>978</v>
      </c>
      <c r="D23" s="3">
        <v>1001</v>
      </c>
      <c r="E23" s="4">
        <f t="shared" si="1"/>
        <v>850.12</v>
      </c>
      <c r="F23" s="4">
        <f t="shared" si="2"/>
        <v>1036.68</v>
      </c>
      <c r="G23" s="4">
        <f t="shared" si="3"/>
        <v>1061.06</v>
      </c>
      <c r="I23" s="12" t="e">
        <f t="shared" si="4"/>
        <v>#REF!</v>
      </c>
      <c r="J23" s="12" t="e">
        <f t="shared" si="5"/>
        <v>#REF!</v>
      </c>
      <c r="K23" s="12" t="e">
        <f t="shared" si="6"/>
        <v>#REF!</v>
      </c>
      <c r="M23" s="12">
        <f t="shared" si="11"/>
        <v>897</v>
      </c>
      <c r="N23" s="12">
        <f t="shared" si="11"/>
        <v>1072.5</v>
      </c>
      <c r="O23" s="12">
        <f t="shared" si="11"/>
        <v>1118</v>
      </c>
      <c r="P23" s="40" t="e">
        <f t="shared" si="7"/>
        <v>#REF!</v>
      </c>
      <c r="Q23" s="40" t="e">
        <f t="shared" si="8"/>
        <v>#REF!</v>
      </c>
      <c r="R23" s="40" t="e">
        <f t="shared" si="9"/>
        <v>#REF!</v>
      </c>
    </row>
    <row r="24" spans="1:18" x14ac:dyDescent="0.25">
      <c r="A24" s="2">
        <v>66000</v>
      </c>
      <c r="B24" s="3">
        <v>815</v>
      </c>
      <c r="C24" s="3">
        <v>993</v>
      </c>
      <c r="D24" s="3">
        <v>1017</v>
      </c>
      <c r="E24" s="4">
        <f t="shared" si="1"/>
        <v>863.90000000000009</v>
      </c>
      <c r="F24" s="4">
        <f t="shared" si="2"/>
        <v>1052.5800000000002</v>
      </c>
      <c r="G24" s="4">
        <f t="shared" si="3"/>
        <v>1078.02</v>
      </c>
      <c r="I24" s="12" t="e">
        <f t="shared" si="4"/>
        <v>#REF!</v>
      </c>
      <c r="J24" s="12" t="e">
        <f t="shared" si="5"/>
        <v>#REF!</v>
      </c>
      <c r="K24" s="12" t="e">
        <f t="shared" si="6"/>
        <v>#REF!</v>
      </c>
      <c r="M24" s="12">
        <f t="shared" si="11"/>
        <v>910.8</v>
      </c>
      <c r="N24" s="12">
        <f t="shared" si="11"/>
        <v>1089</v>
      </c>
      <c r="O24" s="12">
        <f t="shared" si="11"/>
        <v>1135.2</v>
      </c>
      <c r="P24" s="40" t="e">
        <f t="shared" si="7"/>
        <v>#REF!</v>
      </c>
      <c r="Q24" s="40" t="e">
        <f t="shared" si="8"/>
        <v>#REF!</v>
      </c>
      <c r="R24" s="40" t="e">
        <f t="shared" si="9"/>
        <v>#REF!</v>
      </c>
    </row>
    <row r="25" spans="1:18" x14ac:dyDescent="0.25">
      <c r="A25" s="2">
        <v>67000</v>
      </c>
      <c r="B25" s="3">
        <v>827</v>
      </c>
      <c r="C25" s="3">
        <v>1008</v>
      </c>
      <c r="D25" s="3">
        <v>1032</v>
      </c>
      <c r="E25" s="4">
        <f t="shared" si="1"/>
        <v>876.62</v>
      </c>
      <c r="F25" s="4">
        <f t="shared" si="2"/>
        <v>1068.48</v>
      </c>
      <c r="G25" s="4">
        <f t="shared" si="3"/>
        <v>1093.92</v>
      </c>
      <c r="I25" s="12" t="e">
        <f t="shared" si="4"/>
        <v>#REF!</v>
      </c>
      <c r="J25" s="12" t="e">
        <f t="shared" si="5"/>
        <v>#REF!</v>
      </c>
      <c r="K25" s="12" t="e">
        <f t="shared" si="6"/>
        <v>#REF!</v>
      </c>
      <c r="M25" s="12">
        <f t="shared" si="11"/>
        <v>924.6</v>
      </c>
      <c r="N25" s="12">
        <f t="shared" si="11"/>
        <v>1105.5</v>
      </c>
      <c r="O25" s="12">
        <f t="shared" si="11"/>
        <v>1152.4000000000001</v>
      </c>
      <c r="P25" s="40" t="e">
        <f t="shared" si="7"/>
        <v>#REF!</v>
      </c>
      <c r="Q25" s="40" t="e">
        <f t="shared" si="8"/>
        <v>#REF!</v>
      </c>
      <c r="R25" s="40" t="e">
        <f t="shared" si="9"/>
        <v>#REF!</v>
      </c>
    </row>
    <row r="26" spans="1:18" x14ac:dyDescent="0.25">
      <c r="A26" s="2">
        <v>68000</v>
      </c>
      <c r="B26" s="3">
        <v>839</v>
      </c>
      <c r="C26" s="3">
        <v>1023</v>
      </c>
      <c r="D26" s="3">
        <v>1048</v>
      </c>
      <c r="E26" s="4">
        <f t="shared" si="1"/>
        <v>889.34</v>
      </c>
      <c r="F26" s="4">
        <f t="shared" si="2"/>
        <v>1084.3800000000001</v>
      </c>
      <c r="G26" s="4">
        <f t="shared" si="3"/>
        <v>1110.8800000000001</v>
      </c>
      <c r="I26" s="12" t="e">
        <f t="shared" si="4"/>
        <v>#REF!</v>
      </c>
      <c r="J26" s="12" t="e">
        <f t="shared" si="5"/>
        <v>#REF!</v>
      </c>
      <c r="K26" s="12" t="e">
        <f t="shared" si="6"/>
        <v>#REF!</v>
      </c>
      <c r="M26" s="12">
        <f t="shared" si="11"/>
        <v>938.4</v>
      </c>
      <c r="N26" s="12">
        <f t="shared" si="11"/>
        <v>1122</v>
      </c>
      <c r="O26" s="12">
        <f t="shared" si="11"/>
        <v>1169.5999999999999</v>
      </c>
      <c r="P26" s="40" t="e">
        <f t="shared" si="7"/>
        <v>#REF!</v>
      </c>
      <c r="Q26" s="40" t="e">
        <f t="shared" si="8"/>
        <v>#REF!</v>
      </c>
      <c r="R26" s="40" t="e">
        <f t="shared" si="9"/>
        <v>#REF!</v>
      </c>
    </row>
    <row r="27" spans="1:18" x14ac:dyDescent="0.25">
      <c r="A27" s="2">
        <v>69000</v>
      </c>
      <c r="B27" s="3">
        <v>852</v>
      </c>
      <c r="C27" s="3">
        <v>1038</v>
      </c>
      <c r="D27" s="3">
        <v>1063</v>
      </c>
      <c r="E27" s="4">
        <f t="shared" si="1"/>
        <v>903.12</v>
      </c>
      <c r="F27" s="4">
        <f t="shared" si="2"/>
        <v>1100.28</v>
      </c>
      <c r="G27" s="4">
        <f t="shared" si="3"/>
        <v>1126.78</v>
      </c>
      <c r="I27" s="12" t="e">
        <f t="shared" si="4"/>
        <v>#REF!</v>
      </c>
      <c r="J27" s="12" t="e">
        <f t="shared" si="5"/>
        <v>#REF!</v>
      </c>
      <c r="K27" s="12" t="e">
        <f t="shared" si="6"/>
        <v>#REF!</v>
      </c>
      <c r="M27" s="12">
        <f t="shared" si="11"/>
        <v>952.19999999999993</v>
      </c>
      <c r="N27" s="12">
        <f t="shared" si="11"/>
        <v>1138.5</v>
      </c>
      <c r="O27" s="12">
        <f t="shared" si="11"/>
        <v>1186.8</v>
      </c>
      <c r="P27" s="40" t="e">
        <f t="shared" si="7"/>
        <v>#REF!</v>
      </c>
      <c r="Q27" s="40" t="e">
        <f t="shared" si="8"/>
        <v>#REF!</v>
      </c>
      <c r="R27" s="40" t="e">
        <f t="shared" si="9"/>
        <v>#REF!</v>
      </c>
    </row>
    <row r="28" spans="1:18" x14ac:dyDescent="0.25">
      <c r="A28" s="2">
        <v>70000</v>
      </c>
      <c r="B28" s="3">
        <v>864</v>
      </c>
      <c r="C28" s="3">
        <v>1053</v>
      </c>
      <c r="D28" s="3">
        <v>1078</v>
      </c>
      <c r="E28" s="4">
        <f t="shared" si="1"/>
        <v>915.84</v>
      </c>
      <c r="F28" s="4">
        <f t="shared" si="2"/>
        <v>1116.18</v>
      </c>
      <c r="G28" s="4">
        <f t="shared" si="3"/>
        <v>1142.68</v>
      </c>
      <c r="I28" s="12" t="e">
        <f t="shared" si="4"/>
        <v>#REF!</v>
      </c>
      <c r="J28" s="12" t="e">
        <f t="shared" si="5"/>
        <v>#REF!</v>
      </c>
      <c r="K28" s="12" t="e">
        <f t="shared" si="6"/>
        <v>#REF!</v>
      </c>
      <c r="M28" s="12">
        <f t="shared" si="11"/>
        <v>966</v>
      </c>
      <c r="N28" s="12">
        <f t="shared" si="11"/>
        <v>1155</v>
      </c>
      <c r="O28" s="12">
        <f t="shared" si="11"/>
        <v>1204</v>
      </c>
      <c r="P28" s="40" t="e">
        <f t="shared" si="7"/>
        <v>#REF!</v>
      </c>
      <c r="Q28" s="40" t="e">
        <f t="shared" si="8"/>
        <v>#REF!</v>
      </c>
      <c r="R28" s="40" t="e">
        <f t="shared" si="9"/>
        <v>#REF!</v>
      </c>
    </row>
    <row r="29" spans="1:18" x14ac:dyDescent="0.25">
      <c r="A29" s="2">
        <v>71000</v>
      </c>
      <c r="B29" s="3">
        <v>876</v>
      </c>
      <c r="C29" s="3">
        <v>1068</v>
      </c>
      <c r="D29" s="3">
        <v>1094</v>
      </c>
      <c r="E29" s="4">
        <f t="shared" si="1"/>
        <v>928.56000000000006</v>
      </c>
      <c r="F29" s="4">
        <f t="shared" si="2"/>
        <v>1132.0800000000002</v>
      </c>
      <c r="G29" s="4">
        <f t="shared" si="3"/>
        <v>1159.6400000000001</v>
      </c>
      <c r="I29" s="12" t="e">
        <f t="shared" si="4"/>
        <v>#REF!</v>
      </c>
      <c r="J29" s="12" t="e">
        <f t="shared" si="5"/>
        <v>#REF!</v>
      </c>
      <c r="K29" s="12" t="e">
        <f t="shared" si="6"/>
        <v>#REF!</v>
      </c>
      <c r="M29" s="12">
        <f t="shared" si="11"/>
        <v>979.8</v>
      </c>
      <c r="N29" s="12">
        <f t="shared" si="11"/>
        <v>1171.5</v>
      </c>
      <c r="O29" s="12">
        <f t="shared" si="11"/>
        <v>1221.2</v>
      </c>
      <c r="P29" s="40" t="e">
        <f t="shared" si="7"/>
        <v>#REF!</v>
      </c>
      <c r="Q29" s="40" t="e">
        <f t="shared" si="8"/>
        <v>#REF!</v>
      </c>
      <c r="R29" s="40" t="e">
        <f t="shared" si="9"/>
        <v>#REF!</v>
      </c>
    </row>
    <row r="30" spans="1:18" x14ac:dyDescent="0.25">
      <c r="A30" s="2">
        <v>72000</v>
      </c>
      <c r="B30" s="3">
        <v>889</v>
      </c>
      <c r="C30" s="3">
        <v>1083</v>
      </c>
      <c r="D30" s="3">
        <v>1109</v>
      </c>
      <c r="E30" s="4">
        <f t="shared" si="1"/>
        <v>942.34</v>
      </c>
      <c r="F30" s="4">
        <f t="shared" si="2"/>
        <v>1147.98</v>
      </c>
      <c r="G30" s="4">
        <f t="shared" si="3"/>
        <v>1175.54</v>
      </c>
      <c r="I30" s="12" t="e">
        <f t="shared" si="4"/>
        <v>#REF!</v>
      </c>
      <c r="J30" s="12" t="e">
        <f t="shared" si="5"/>
        <v>#REF!</v>
      </c>
      <c r="K30" s="12" t="e">
        <f t="shared" si="6"/>
        <v>#REF!</v>
      </c>
      <c r="M30" s="12">
        <f t="shared" si="11"/>
        <v>993.6</v>
      </c>
      <c r="N30" s="12">
        <f t="shared" si="11"/>
        <v>1188</v>
      </c>
      <c r="O30" s="12">
        <f t="shared" si="11"/>
        <v>1238.4000000000001</v>
      </c>
      <c r="P30" s="40" t="e">
        <f t="shared" si="7"/>
        <v>#REF!</v>
      </c>
      <c r="Q30" s="40" t="e">
        <f t="shared" si="8"/>
        <v>#REF!</v>
      </c>
      <c r="R30" s="40" t="e">
        <f t="shared" si="9"/>
        <v>#REF!</v>
      </c>
    </row>
    <row r="31" spans="1:18" x14ac:dyDescent="0.25">
      <c r="A31" s="2">
        <v>73000</v>
      </c>
      <c r="B31" s="3">
        <v>901</v>
      </c>
      <c r="C31" s="3">
        <v>1098</v>
      </c>
      <c r="D31" s="3">
        <v>1125</v>
      </c>
      <c r="E31" s="4">
        <f t="shared" si="1"/>
        <v>955.06000000000006</v>
      </c>
      <c r="F31" s="4">
        <f t="shared" si="2"/>
        <v>1163.8800000000001</v>
      </c>
      <c r="G31" s="4">
        <f t="shared" si="3"/>
        <v>1192.5</v>
      </c>
      <c r="I31" s="12" t="e">
        <f t="shared" si="4"/>
        <v>#REF!</v>
      </c>
      <c r="J31" s="12" t="e">
        <f t="shared" si="5"/>
        <v>#REF!</v>
      </c>
      <c r="K31" s="12" t="e">
        <f t="shared" si="6"/>
        <v>#REF!</v>
      </c>
      <c r="M31" s="12">
        <f t="shared" si="11"/>
        <v>1007.4</v>
      </c>
      <c r="N31" s="12">
        <f t="shared" si="11"/>
        <v>1204.5</v>
      </c>
      <c r="O31" s="12">
        <f t="shared" si="11"/>
        <v>1255.5999999999999</v>
      </c>
      <c r="P31" s="40" t="e">
        <f t="shared" si="7"/>
        <v>#REF!</v>
      </c>
      <c r="Q31" s="40" t="e">
        <f t="shared" si="8"/>
        <v>#REF!</v>
      </c>
      <c r="R31" s="40" t="e">
        <f t="shared" si="9"/>
        <v>#REF!</v>
      </c>
    </row>
    <row r="32" spans="1:18" x14ac:dyDescent="0.25">
      <c r="A32" s="2">
        <v>74000</v>
      </c>
      <c r="B32" s="3">
        <v>915</v>
      </c>
      <c r="C32" s="3">
        <v>1116</v>
      </c>
      <c r="D32" s="3">
        <v>1139</v>
      </c>
      <c r="E32" s="4">
        <f t="shared" si="1"/>
        <v>969.90000000000009</v>
      </c>
      <c r="F32" s="4">
        <f t="shared" si="2"/>
        <v>1182.96</v>
      </c>
      <c r="G32" s="4">
        <f t="shared" si="3"/>
        <v>1207.3400000000001</v>
      </c>
      <c r="I32" s="12" t="e">
        <f t="shared" si="4"/>
        <v>#REF!</v>
      </c>
      <c r="J32" s="12" t="e">
        <f t="shared" si="5"/>
        <v>#REF!</v>
      </c>
      <c r="K32" s="12" t="e">
        <f t="shared" si="6"/>
        <v>#REF!</v>
      </c>
      <c r="M32" s="12">
        <f t="shared" si="11"/>
        <v>1021.1999999999999</v>
      </c>
      <c r="N32" s="12">
        <f t="shared" si="11"/>
        <v>1221</v>
      </c>
      <c r="O32" s="12">
        <f t="shared" si="11"/>
        <v>1272.8</v>
      </c>
      <c r="P32" s="40" t="e">
        <f t="shared" si="7"/>
        <v>#REF!</v>
      </c>
      <c r="Q32" s="40" t="e">
        <f t="shared" si="8"/>
        <v>#REF!</v>
      </c>
      <c r="R32" s="40" t="e">
        <f t="shared" si="9"/>
        <v>#REF!</v>
      </c>
    </row>
    <row r="33" spans="1:18" x14ac:dyDescent="0.25">
      <c r="A33" s="2">
        <v>75000</v>
      </c>
      <c r="B33" s="3">
        <v>922</v>
      </c>
      <c r="C33" s="3">
        <v>1125</v>
      </c>
      <c r="D33" s="3">
        <v>1148</v>
      </c>
      <c r="E33" s="4">
        <f t="shared" si="1"/>
        <v>977.32</v>
      </c>
      <c r="F33" s="4">
        <f t="shared" si="2"/>
        <v>1192.5</v>
      </c>
      <c r="G33" s="4">
        <f t="shared" si="3"/>
        <v>1216.8800000000001</v>
      </c>
      <c r="I33" s="12" t="e">
        <f t="shared" si="4"/>
        <v>#REF!</v>
      </c>
      <c r="J33" s="12" t="e">
        <f t="shared" si="5"/>
        <v>#REF!</v>
      </c>
      <c r="K33" s="12" t="e">
        <f t="shared" si="6"/>
        <v>#REF!</v>
      </c>
      <c r="M33" s="12">
        <f t="shared" si="11"/>
        <v>1035</v>
      </c>
      <c r="N33" s="12">
        <f t="shared" si="11"/>
        <v>1237.5</v>
      </c>
      <c r="O33" s="12">
        <f t="shared" si="11"/>
        <v>1290</v>
      </c>
      <c r="P33" s="40" t="e">
        <f t="shared" si="7"/>
        <v>#REF!</v>
      </c>
      <c r="Q33" s="40" t="e">
        <f t="shared" si="8"/>
        <v>#REF!</v>
      </c>
      <c r="R33" s="40" t="e">
        <f t="shared" si="9"/>
        <v>#REF!</v>
      </c>
    </row>
    <row r="34" spans="1:18" x14ac:dyDescent="0.25">
      <c r="A34" s="2">
        <v>76000</v>
      </c>
      <c r="B34" s="3">
        <v>929</v>
      </c>
      <c r="C34" s="3">
        <v>1134</v>
      </c>
      <c r="D34" s="3">
        <v>1157</v>
      </c>
      <c r="E34" s="4">
        <f t="shared" si="1"/>
        <v>984.74</v>
      </c>
      <c r="F34" s="4">
        <f t="shared" si="2"/>
        <v>1202.04</v>
      </c>
      <c r="G34" s="4">
        <f t="shared" si="3"/>
        <v>1226.42</v>
      </c>
      <c r="I34" s="12" t="e">
        <f t="shared" si="4"/>
        <v>#REF!</v>
      </c>
      <c r="J34" s="12" t="e">
        <f t="shared" si="5"/>
        <v>#REF!</v>
      </c>
      <c r="K34" s="12" t="e">
        <f t="shared" si="6"/>
        <v>#REF!</v>
      </c>
      <c r="M34" s="12">
        <f t="shared" si="11"/>
        <v>1048.8</v>
      </c>
      <c r="N34" s="12">
        <f t="shared" si="11"/>
        <v>1254</v>
      </c>
      <c r="O34" s="12">
        <f t="shared" si="11"/>
        <v>1307.2</v>
      </c>
      <c r="P34" s="40" t="e">
        <f t="shared" si="7"/>
        <v>#REF!</v>
      </c>
      <c r="Q34" s="40" t="e">
        <f t="shared" si="8"/>
        <v>#REF!</v>
      </c>
      <c r="R34" s="40" t="e">
        <f t="shared" si="9"/>
        <v>#REF!</v>
      </c>
    </row>
    <row r="35" spans="1:18" x14ac:dyDescent="0.25">
      <c r="A35" s="2">
        <v>77000</v>
      </c>
      <c r="B35" s="3">
        <v>937</v>
      </c>
      <c r="C35" s="3">
        <v>1143</v>
      </c>
      <c r="D35" s="3">
        <v>1166</v>
      </c>
      <c r="E35" s="4">
        <f t="shared" si="1"/>
        <v>993.22</v>
      </c>
      <c r="F35" s="4">
        <f t="shared" si="2"/>
        <v>1211.5800000000002</v>
      </c>
      <c r="G35" s="4">
        <f t="shared" si="3"/>
        <v>1235.96</v>
      </c>
      <c r="I35" s="12" t="e">
        <f t="shared" si="4"/>
        <v>#REF!</v>
      </c>
      <c r="J35" s="12" t="e">
        <f t="shared" si="5"/>
        <v>#REF!</v>
      </c>
      <c r="K35" s="12" t="e">
        <f t="shared" si="6"/>
        <v>#REF!</v>
      </c>
      <c r="M35" s="12">
        <f t="shared" si="11"/>
        <v>1062.5999999999999</v>
      </c>
      <c r="N35" s="12">
        <f t="shared" si="11"/>
        <v>1270.5</v>
      </c>
      <c r="O35" s="12">
        <f t="shared" si="11"/>
        <v>1324.4</v>
      </c>
      <c r="P35" s="40" t="e">
        <f t="shared" si="7"/>
        <v>#REF!</v>
      </c>
      <c r="Q35" s="40" t="e">
        <f t="shared" si="8"/>
        <v>#REF!</v>
      </c>
      <c r="R35" s="40" t="e">
        <f t="shared" si="9"/>
        <v>#REF!</v>
      </c>
    </row>
    <row r="36" spans="1:18" x14ac:dyDescent="0.25">
      <c r="A36" s="2">
        <v>78000</v>
      </c>
      <c r="B36" s="3">
        <v>944</v>
      </c>
      <c r="C36" s="3">
        <v>1152</v>
      </c>
      <c r="D36" s="3">
        <v>1176</v>
      </c>
      <c r="E36" s="4">
        <f t="shared" si="1"/>
        <v>1000.6400000000001</v>
      </c>
      <c r="F36" s="4">
        <f t="shared" si="2"/>
        <v>1221.1200000000001</v>
      </c>
      <c r="G36" s="4">
        <f t="shared" si="3"/>
        <v>1246.5600000000002</v>
      </c>
      <c r="I36" s="12" t="e">
        <f t="shared" si="4"/>
        <v>#REF!</v>
      </c>
      <c r="J36" s="12" t="e">
        <f t="shared" si="5"/>
        <v>#REF!</v>
      </c>
      <c r="K36" s="12" t="e">
        <f t="shared" si="6"/>
        <v>#REF!</v>
      </c>
      <c r="M36" s="12">
        <f t="shared" si="11"/>
        <v>1076.4000000000001</v>
      </c>
      <c r="N36" s="12">
        <f t="shared" si="11"/>
        <v>1287</v>
      </c>
      <c r="O36" s="12">
        <f t="shared" si="11"/>
        <v>1341.6</v>
      </c>
      <c r="P36" s="40" t="e">
        <f t="shared" si="7"/>
        <v>#REF!</v>
      </c>
      <c r="Q36" s="40" t="e">
        <f t="shared" si="8"/>
        <v>#REF!</v>
      </c>
      <c r="R36" s="40" t="e">
        <f t="shared" si="9"/>
        <v>#REF!</v>
      </c>
    </row>
    <row r="37" spans="1:18" x14ac:dyDescent="0.25">
      <c r="A37" s="2">
        <v>79000</v>
      </c>
      <c r="B37" s="3">
        <v>951</v>
      </c>
      <c r="C37" s="3">
        <v>1161</v>
      </c>
      <c r="D37" s="3">
        <v>1185</v>
      </c>
      <c r="E37" s="4">
        <f t="shared" si="1"/>
        <v>1008.0600000000001</v>
      </c>
      <c r="F37" s="4">
        <f t="shared" si="2"/>
        <v>1230.6600000000001</v>
      </c>
      <c r="G37" s="4">
        <f t="shared" si="3"/>
        <v>1256.1000000000001</v>
      </c>
      <c r="I37" s="12" t="e">
        <f t="shared" si="4"/>
        <v>#REF!</v>
      </c>
      <c r="J37" s="12" t="e">
        <f t="shared" si="5"/>
        <v>#REF!</v>
      </c>
      <c r="K37" s="12" t="e">
        <f t="shared" si="6"/>
        <v>#REF!</v>
      </c>
      <c r="M37" s="12">
        <f t="shared" si="11"/>
        <v>1090.2</v>
      </c>
      <c r="N37" s="12">
        <f t="shared" si="11"/>
        <v>1303.5</v>
      </c>
      <c r="O37" s="12">
        <f t="shared" si="11"/>
        <v>1358.8</v>
      </c>
      <c r="P37" s="40" t="e">
        <f t="shared" si="7"/>
        <v>#REF!</v>
      </c>
      <c r="Q37" s="40" t="e">
        <f t="shared" si="8"/>
        <v>#REF!</v>
      </c>
      <c r="R37" s="40" t="e">
        <f t="shared" si="9"/>
        <v>#REF!</v>
      </c>
    </row>
    <row r="38" spans="1:18" x14ac:dyDescent="0.25">
      <c r="A38" s="2">
        <v>80000</v>
      </c>
      <c r="B38" s="3">
        <v>959</v>
      </c>
      <c r="C38" s="3">
        <v>1171</v>
      </c>
      <c r="D38" s="3">
        <v>1194</v>
      </c>
      <c r="E38" s="4">
        <f t="shared" si="1"/>
        <v>1016.5400000000001</v>
      </c>
      <c r="F38" s="4">
        <f t="shared" si="2"/>
        <v>1241.26</v>
      </c>
      <c r="G38" s="4">
        <f t="shared" si="3"/>
        <v>1265.6400000000001</v>
      </c>
      <c r="I38" s="12" t="e">
        <f t="shared" si="4"/>
        <v>#REF!</v>
      </c>
      <c r="J38" s="12" t="e">
        <f t="shared" si="5"/>
        <v>#REF!</v>
      </c>
      <c r="K38" s="12" t="e">
        <f t="shared" si="6"/>
        <v>#REF!</v>
      </c>
      <c r="M38" s="12">
        <f t="shared" si="11"/>
        <v>1104</v>
      </c>
      <c r="N38" s="12">
        <f t="shared" si="11"/>
        <v>1320</v>
      </c>
      <c r="O38" s="12">
        <f t="shared" si="11"/>
        <v>1376</v>
      </c>
      <c r="P38" s="40" t="e">
        <f t="shared" si="7"/>
        <v>#REF!</v>
      </c>
      <c r="Q38" s="40" t="e">
        <f t="shared" si="8"/>
        <v>#REF!</v>
      </c>
      <c r="R38" s="40" t="e">
        <f t="shared" si="9"/>
        <v>#REF!</v>
      </c>
    </row>
    <row r="39" spans="1:18" x14ac:dyDescent="0.25">
      <c r="A39" s="2">
        <v>81000</v>
      </c>
      <c r="B39" s="3">
        <v>967</v>
      </c>
      <c r="C39" s="3">
        <v>1180</v>
      </c>
      <c r="D39" s="3">
        <v>1204</v>
      </c>
      <c r="E39" s="4">
        <f t="shared" si="1"/>
        <v>1025.02</v>
      </c>
      <c r="F39" s="4">
        <f t="shared" si="2"/>
        <v>1250.8</v>
      </c>
      <c r="G39" s="4">
        <f t="shared" si="3"/>
        <v>1276.24</v>
      </c>
      <c r="I39" s="12" t="e">
        <f t="shared" si="4"/>
        <v>#REF!</v>
      </c>
      <c r="J39" s="12" t="e">
        <f t="shared" si="5"/>
        <v>#REF!</v>
      </c>
      <c r="K39" s="12" t="e">
        <f t="shared" si="6"/>
        <v>#REF!</v>
      </c>
      <c r="M39" s="12">
        <f t="shared" si="11"/>
        <v>1117.8</v>
      </c>
      <c r="N39" s="12">
        <f t="shared" si="11"/>
        <v>1336.5</v>
      </c>
      <c r="O39" s="12">
        <f t="shared" si="11"/>
        <v>1393.2</v>
      </c>
      <c r="P39" s="40" t="e">
        <f t="shared" si="7"/>
        <v>#REF!</v>
      </c>
      <c r="Q39" s="40" t="e">
        <f t="shared" si="8"/>
        <v>#REF!</v>
      </c>
      <c r="R39" s="40" t="e">
        <f t="shared" si="9"/>
        <v>#REF!</v>
      </c>
    </row>
    <row r="40" spans="1:18" x14ac:dyDescent="0.25">
      <c r="A40" s="2">
        <v>82000</v>
      </c>
      <c r="B40" s="3">
        <v>975</v>
      </c>
      <c r="C40" s="3">
        <v>1189</v>
      </c>
      <c r="D40" s="3">
        <v>1213</v>
      </c>
      <c r="E40" s="4">
        <f t="shared" si="1"/>
        <v>1033.5</v>
      </c>
      <c r="F40" s="4">
        <f t="shared" si="2"/>
        <v>1260.3400000000001</v>
      </c>
      <c r="G40" s="4">
        <f t="shared" si="3"/>
        <v>1285.78</v>
      </c>
      <c r="I40" s="12" t="e">
        <f t="shared" si="4"/>
        <v>#REF!</v>
      </c>
      <c r="J40" s="12" t="e">
        <f t="shared" si="5"/>
        <v>#REF!</v>
      </c>
      <c r="K40" s="12" t="e">
        <f t="shared" si="6"/>
        <v>#REF!</v>
      </c>
      <c r="M40" s="12">
        <f t="shared" si="11"/>
        <v>1131.5999999999999</v>
      </c>
      <c r="N40" s="12">
        <f t="shared" si="11"/>
        <v>1353</v>
      </c>
      <c r="O40" s="12">
        <f t="shared" si="11"/>
        <v>1410.4</v>
      </c>
      <c r="P40" s="40" t="e">
        <f t="shared" si="7"/>
        <v>#REF!</v>
      </c>
      <c r="Q40" s="40" t="e">
        <f t="shared" si="8"/>
        <v>#REF!</v>
      </c>
      <c r="R40" s="40" t="e">
        <f t="shared" si="9"/>
        <v>#REF!</v>
      </c>
    </row>
    <row r="41" spans="1:18" x14ac:dyDescent="0.25">
      <c r="A41" s="2">
        <v>83000</v>
      </c>
      <c r="B41" s="3">
        <v>983</v>
      </c>
      <c r="C41" s="3">
        <v>1198</v>
      </c>
      <c r="D41" s="3">
        <v>1222</v>
      </c>
      <c r="E41" s="4">
        <f t="shared" si="1"/>
        <v>1041.98</v>
      </c>
      <c r="F41" s="4">
        <f t="shared" si="2"/>
        <v>1269.8800000000001</v>
      </c>
      <c r="G41" s="4">
        <f t="shared" si="3"/>
        <v>1295.3200000000002</v>
      </c>
      <c r="I41" s="12" t="e">
        <f t="shared" si="4"/>
        <v>#REF!</v>
      </c>
      <c r="J41" s="12" t="e">
        <f t="shared" si="5"/>
        <v>#REF!</v>
      </c>
      <c r="K41" s="12" t="e">
        <f t="shared" si="6"/>
        <v>#REF!</v>
      </c>
      <c r="M41" s="12">
        <f t="shared" si="11"/>
        <v>1145.4000000000001</v>
      </c>
      <c r="N41" s="12">
        <f t="shared" si="11"/>
        <v>1369.5</v>
      </c>
      <c r="O41" s="12">
        <f t="shared" si="11"/>
        <v>1427.6</v>
      </c>
      <c r="P41" s="40" t="e">
        <f t="shared" si="7"/>
        <v>#REF!</v>
      </c>
      <c r="Q41" s="40" t="e">
        <f t="shared" si="8"/>
        <v>#REF!</v>
      </c>
      <c r="R41" s="40" t="e">
        <f t="shared" si="9"/>
        <v>#REF!</v>
      </c>
    </row>
    <row r="42" spans="1:18" x14ac:dyDescent="0.25">
      <c r="A42" s="2">
        <v>84000</v>
      </c>
      <c r="B42" s="3">
        <v>990</v>
      </c>
      <c r="C42" s="3">
        <v>1208</v>
      </c>
      <c r="D42" s="3">
        <v>1231</v>
      </c>
      <c r="E42" s="4">
        <f t="shared" si="1"/>
        <v>1049.4000000000001</v>
      </c>
      <c r="F42" s="4">
        <f t="shared" si="2"/>
        <v>1280.48</v>
      </c>
      <c r="G42" s="4">
        <f t="shared" si="3"/>
        <v>1304.8600000000001</v>
      </c>
      <c r="I42" s="12" t="e">
        <f t="shared" si="4"/>
        <v>#REF!</v>
      </c>
      <c r="J42" s="12" t="e">
        <f t="shared" si="5"/>
        <v>#REF!</v>
      </c>
      <c r="K42" s="12" t="e">
        <f t="shared" si="6"/>
        <v>#REF!</v>
      </c>
      <c r="M42" s="12">
        <f t="shared" si="11"/>
        <v>1159.2</v>
      </c>
      <c r="N42" s="12">
        <f t="shared" si="11"/>
        <v>1386</v>
      </c>
      <c r="O42" s="12">
        <f t="shared" si="11"/>
        <v>1444.8</v>
      </c>
      <c r="P42" s="40" t="e">
        <f t="shared" si="7"/>
        <v>#REF!</v>
      </c>
      <c r="Q42" s="40" t="e">
        <f t="shared" si="8"/>
        <v>#REF!</v>
      </c>
      <c r="R42" s="40" t="e">
        <f t="shared" si="9"/>
        <v>#REF!</v>
      </c>
    </row>
    <row r="43" spans="1:18" x14ac:dyDescent="0.25">
      <c r="A43" s="2">
        <v>85000</v>
      </c>
      <c r="B43" s="3">
        <v>998</v>
      </c>
      <c r="C43" s="3">
        <v>1217</v>
      </c>
      <c r="D43" s="3">
        <v>1241</v>
      </c>
      <c r="E43" s="4">
        <f t="shared" si="1"/>
        <v>1057.8800000000001</v>
      </c>
      <c r="F43" s="4">
        <f t="shared" si="2"/>
        <v>1290.02</v>
      </c>
      <c r="G43" s="4">
        <f t="shared" si="3"/>
        <v>1315.46</v>
      </c>
      <c r="I43" s="12" t="e">
        <f t="shared" si="4"/>
        <v>#REF!</v>
      </c>
      <c r="J43" s="12" t="e">
        <f t="shared" si="5"/>
        <v>#REF!</v>
      </c>
      <c r="K43" s="12" t="e">
        <f t="shared" si="6"/>
        <v>#REF!</v>
      </c>
      <c r="M43" s="12">
        <f t="shared" si="11"/>
        <v>1173</v>
      </c>
      <c r="N43" s="12">
        <f t="shared" si="11"/>
        <v>1402.5</v>
      </c>
      <c r="O43" s="12">
        <f t="shared" si="11"/>
        <v>1462</v>
      </c>
      <c r="P43" s="40" t="e">
        <f t="shared" si="7"/>
        <v>#REF!</v>
      </c>
      <c r="Q43" s="40" t="e">
        <f t="shared" si="8"/>
        <v>#REF!</v>
      </c>
      <c r="R43" s="40" t="e">
        <f t="shared" si="9"/>
        <v>#REF!</v>
      </c>
    </row>
    <row r="44" spans="1:18" x14ac:dyDescent="0.25">
      <c r="A44" s="2">
        <v>86000</v>
      </c>
      <c r="B44" s="3">
        <v>1006</v>
      </c>
      <c r="C44" s="3">
        <v>1227</v>
      </c>
      <c r="D44" s="3">
        <v>1251</v>
      </c>
      <c r="E44" s="4">
        <f t="shared" si="1"/>
        <v>1066.3600000000001</v>
      </c>
      <c r="F44" s="4">
        <f t="shared" si="2"/>
        <v>1300.6200000000001</v>
      </c>
      <c r="G44" s="4">
        <f t="shared" si="3"/>
        <v>1326.0600000000002</v>
      </c>
      <c r="I44" s="12" t="e">
        <f t="shared" si="4"/>
        <v>#REF!</v>
      </c>
      <c r="J44" s="12" t="e">
        <f t="shared" si="5"/>
        <v>#REF!</v>
      </c>
      <c r="K44" s="12" t="e">
        <f t="shared" si="6"/>
        <v>#REF!</v>
      </c>
      <c r="M44" s="12">
        <f t="shared" si="11"/>
        <v>1186.8</v>
      </c>
      <c r="N44" s="12">
        <f t="shared" si="11"/>
        <v>1419</v>
      </c>
      <c r="O44" s="12">
        <f t="shared" si="11"/>
        <v>1479.2</v>
      </c>
      <c r="P44" s="40" t="e">
        <f t="shared" si="7"/>
        <v>#REF!</v>
      </c>
      <c r="Q44" s="40" t="e">
        <f t="shared" si="8"/>
        <v>#REF!</v>
      </c>
      <c r="R44" s="40" t="e">
        <f t="shared" si="9"/>
        <v>#REF!</v>
      </c>
    </row>
    <row r="45" spans="1:18" x14ac:dyDescent="0.25">
      <c r="A45" s="2">
        <v>87000</v>
      </c>
      <c r="B45" s="3">
        <v>1014</v>
      </c>
      <c r="C45" s="3">
        <v>1236</v>
      </c>
      <c r="D45" s="3">
        <v>1261</v>
      </c>
      <c r="E45" s="4">
        <f t="shared" si="1"/>
        <v>1074.8400000000001</v>
      </c>
      <c r="F45" s="4">
        <f t="shared" si="2"/>
        <v>1310.1600000000001</v>
      </c>
      <c r="G45" s="4">
        <f t="shared" si="3"/>
        <v>1336.66</v>
      </c>
      <c r="I45" s="12" t="e">
        <f t="shared" si="4"/>
        <v>#REF!</v>
      </c>
      <c r="J45" s="12" t="e">
        <f t="shared" si="5"/>
        <v>#REF!</v>
      </c>
      <c r="K45" s="12" t="e">
        <f t="shared" si="6"/>
        <v>#REF!</v>
      </c>
      <c r="M45" s="12">
        <f t="shared" si="11"/>
        <v>1200.5999999999999</v>
      </c>
      <c r="N45" s="12">
        <f t="shared" si="11"/>
        <v>1435.5</v>
      </c>
      <c r="O45" s="12">
        <f t="shared" si="11"/>
        <v>1496.4</v>
      </c>
      <c r="P45" s="40" t="e">
        <f t="shared" si="7"/>
        <v>#REF!</v>
      </c>
      <c r="Q45" s="40" t="e">
        <f t="shared" si="8"/>
        <v>#REF!</v>
      </c>
      <c r="R45" s="40" t="e">
        <f t="shared" si="9"/>
        <v>#REF!</v>
      </c>
    </row>
    <row r="46" spans="1:18" x14ac:dyDescent="0.25">
      <c r="A46" s="2">
        <v>88000</v>
      </c>
      <c r="B46" s="3">
        <v>1022</v>
      </c>
      <c r="C46" s="3">
        <v>1246</v>
      </c>
      <c r="D46" s="3">
        <v>1271</v>
      </c>
      <c r="E46" s="4">
        <f t="shared" si="1"/>
        <v>1083.3200000000002</v>
      </c>
      <c r="F46" s="4">
        <f t="shared" si="2"/>
        <v>1320.76</v>
      </c>
      <c r="G46" s="4">
        <f t="shared" si="3"/>
        <v>1347.26</v>
      </c>
      <c r="I46" s="12" t="e">
        <f t="shared" si="4"/>
        <v>#REF!</v>
      </c>
      <c r="J46" s="12" t="e">
        <f t="shared" si="5"/>
        <v>#REF!</v>
      </c>
      <c r="K46" s="12" t="e">
        <f t="shared" si="6"/>
        <v>#REF!</v>
      </c>
      <c r="M46" s="12">
        <f t="shared" si="11"/>
        <v>1214.4000000000001</v>
      </c>
      <c r="N46" s="12">
        <f t="shared" si="11"/>
        <v>1452</v>
      </c>
      <c r="O46" s="12">
        <f t="shared" si="11"/>
        <v>1513.6</v>
      </c>
      <c r="P46" s="40" t="e">
        <f t="shared" si="7"/>
        <v>#REF!</v>
      </c>
      <c r="Q46" s="40" t="e">
        <f t="shared" si="8"/>
        <v>#REF!</v>
      </c>
      <c r="R46" s="40" t="e">
        <f t="shared" si="9"/>
        <v>#REF!</v>
      </c>
    </row>
    <row r="47" spans="1:18" x14ac:dyDescent="0.25">
      <c r="A47" s="2">
        <v>89000</v>
      </c>
      <c r="B47" s="3">
        <v>1029</v>
      </c>
      <c r="C47" s="3">
        <v>1255</v>
      </c>
      <c r="D47" s="3">
        <v>1281</v>
      </c>
      <c r="E47" s="4">
        <f t="shared" si="1"/>
        <v>1090.74</v>
      </c>
      <c r="F47" s="4">
        <f t="shared" si="2"/>
        <v>1330.3</v>
      </c>
      <c r="G47" s="4">
        <f t="shared" si="3"/>
        <v>1357.8600000000001</v>
      </c>
      <c r="I47" s="12" t="e">
        <f t="shared" si="4"/>
        <v>#REF!</v>
      </c>
      <c r="J47" s="12" t="e">
        <f t="shared" si="5"/>
        <v>#REF!</v>
      </c>
      <c r="K47" s="12" t="e">
        <f t="shared" si="6"/>
        <v>#REF!</v>
      </c>
      <c r="M47" s="12">
        <f t="shared" si="11"/>
        <v>1228.2</v>
      </c>
      <c r="N47" s="12">
        <f t="shared" si="11"/>
        <v>1468.5</v>
      </c>
      <c r="O47" s="12">
        <f t="shared" si="11"/>
        <v>1530.8</v>
      </c>
      <c r="P47" s="40" t="e">
        <f t="shared" si="7"/>
        <v>#REF!</v>
      </c>
      <c r="Q47" s="40" t="e">
        <f t="shared" si="8"/>
        <v>#REF!</v>
      </c>
      <c r="R47" s="40" t="e">
        <f t="shared" si="9"/>
        <v>#REF!</v>
      </c>
    </row>
    <row r="48" spans="1:18" x14ac:dyDescent="0.25">
      <c r="A48" s="2">
        <v>90000</v>
      </c>
      <c r="B48" s="3">
        <v>1038</v>
      </c>
      <c r="C48" s="3">
        <v>1265</v>
      </c>
      <c r="D48" s="3">
        <v>1292</v>
      </c>
      <c r="E48" s="4">
        <f t="shared" si="1"/>
        <v>1100.28</v>
      </c>
      <c r="F48" s="4">
        <f t="shared" si="2"/>
        <v>1340.9</v>
      </c>
      <c r="G48" s="4">
        <f t="shared" si="3"/>
        <v>1369.52</v>
      </c>
      <c r="I48" s="12" t="e">
        <f t="shared" si="4"/>
        <v>#REF!</v>
      </c>
      <c r="J48" s="12" t="e">
        <f t="shared" si="5"/>
        <v>#REF!</v>
      </c>
      <c r="K48" s="12" t="e">
        <f t="shared" si="6"/>
        <v>#REF!</v>
      </c>
      <c r="M48" s="12">
        <f t="shared" si="11"/>
        <v>1242</v>
      </c>
      <c r="N48" s="12">
        <f t="shared" si="11"/>
        <v>1485</v>
      </c>
      <c r="O48" s="12">
        <f t="shared" si="11"/>
        <v>1548</v>
      </c>
      <c r="P48" s="40" t="e">
        <f t="shared" si="7"/>
        <v>#REF!</v>
      </c>
      <c r="Q48" s="40" t="e">
        <f t="shared" si="8"/>
        <v>#REF!</v>
      </c>
      <c r="R48" s="40" t="e">
        <f t="shared" si="9"/>
        <v>#REF!</v>
      </c>
    </row>
    <row r="49" spans="1:18" x14ac:dyDescent="0.25">
      <c r="A49" s="2">
        <v>91000</v>
      </c>
      <c r="B49" s="3">
        <v>1046</v>
      </c>
      <c r="C49" s="3">
        <v>1276</v>
      </c>
      <c r="D49" s="3">
        <v>1302</v>
      </c>
      <c r="E49" s="4">
        <f t="shared" si="1"/>
        <v>1108.76</v>
      </c>
      <c r="F49" s="4">
        <f t="shared" si="2"/>
        <v>1352.5600000000002</v>
      </c>
      <c r="G49" s="4">
        <f t="shared" si="3"/>
        <v>1380.1200000000001</v>
      </c>
      <c r="I49" s="12" t="e">
        <f t="shared" si="4"/>
        <v>#REF!</v>
      </c>
      <c r="J49" s="12" t="e">
        <f t="shared" si="5"/>
        <v>#REF!</v>
      </c>
      <c r="K49" s="12" t="e">
        <f t="shared" si="6"/>
        <v>#REF!</v>
      </c>
      <c r="M49" s="12">
        <f t="shared" si="11"/>
        <v>1255.8</v>
      </c>
      <c r="N49" s="12">
        <f t="shared" si="11"/>
        <v>1501.5</v>
      </c>
      <c r="O49" s="12">
        <f t="shared" si="11"/>
        <v>1565.2</v>
      </c>
      <c r="P49" s="40" t="e">
        <f t="shared" si="7"/>
        <v>#REF!</v>
      </c>
      <c r="Q49" s="40" t="e">
        <f t="shared" si="8"/>
        <v>#REF!</v>
      </c>
      <c r="R49" s="40" t="e">
        <f t="shared" si="9"/>
        <v>#REF!</v>
      </c>
    </row>
    <row r="50" spans="1:18" x14ac:dyDescent="0.25">
      <c r="A50" s="2">
        <v>92000</v>
      </c>
      <c r="B50" s="3">
        <v>1054</v>
      </c>
      <c r="C50" s="3">
        <v>1286</v>
      </c>
      <c r="D50" s="3">
        <v>1312</v>
      </c>
      <c r="E50" s="4">
        <f t="shared" si="1"/>
        <v>1117.24</v>
      </c>
      <c r="F50" s="4">
        <f t="shared" si="2"/>
        <v>1363.16</v>
      </c>
      <c r="G50" s="4">
        <f t="shared" si="3"/>
        <v>1390.72</v>
      </c>
      <c r="I50" s="12" t="e">
        <f t="shared" si="4"/>
        <v>#REF!</v>
      </c>
      <c r="J50" s="12" t="e">
        <f t="shared" si="5"/>
        <v>#REF!</v>
      </c>
      <c r="K50" s="12" t="e">
        <f t="shared" si="6"/>
        <v>#REF!</v>
      </c>
      <c r="M50" s="12">
        <f t="shared" si="11"/>
        <v>1269.5999999999999</v>
      </c>
      <c r="N50" s="12">
        <f t="shared" si="11"/>
        <v>1518</v>
      </c>
      <c r="O50" s="12">
        <f t="shared" si="11"/>
        <v>1582.4</v>
      </c>
      <c r="P50" s="40" t="e">
        <f t="shared" si="7"/>
        <v>#REF!</v>
      </c>
      <c r="Q50" s="40" t="e">
        <f t="shared" si="8"/>
        <v>#REF!</v>
      </c>
      <c r="R50" s="40" t="e">
        <f t="shared" si="9"/>
        <v>#REF!</v>
      </c>
    </row>
    <row r="51" spans="1:18" x14ac:dyDescent="0.25">
      <c r="A51" s="2">
        <v>93000</v>
      </c>
      <c r="B51" s="3">
        <v>1062</v>
      </c>
      <c r="C51" s="3">
        <v>1296</v>
      </c>
      <c r="D51" s="3">
        <v>1323</v>
      </c>
      <c r="E51" s="4">
        <f t="shared" si="1"/>
        <v>1125.72</v>
      </c>
      <c r="F51" s="4">
        <f t="shared" si="2"/>
        <v>1373.76</v>
      </c>
      <c r="G51" s="4">
        <f t="shared" si="3"/>
        <v>1402.38</v>
      </c>
      <c r="I51" s="12" t="e">
        <f t="shared" si="4"/>
        <v>#REF!</v>
      </c>
      <c r="J51" s="12" t="e">
        <f t="shared" si="5"/>
        <v>#REF!</v>
      </c>
      <c r="K51" s="12" t="e">
        <f t="shared" si="6"/>
        <v>#REF!</v>
      </c>
      <c r="M51" s="12">
        <f t="shared" si="11"/>
        <v>1283.4000000000001</v>
      </c>
      <c r="N51" s="12">
        <f t="shared" si="11"/>
        <v>1534.5</v>
      </c>
      <c r="O51" s="12">
        <f t="shared" si="11"/>
        <v>1599.6</v>
      </c>
      <c r="P51" s="40" t="e">
        <f t="shared" si="7"/>
        <v>#REF!</v>
      </c>
      <c r="Q51" s="40" t="e">
        <f t="shared" si="8"/>
        <v>#REF!</v>
      </c>
      <c r="R51" s="40" t="e">
        <f t="shared" si="9"/>
        <v>#REF!</v>
      </c>
    </row>
    <row r="52" spans="1:18" x14ac:dyDescent="0.25">
      <c r="A52" s="2">
        <v>94000</v>
      </c>
      <c r="B52" s="3">
        <v>1070</v>
      </c>
      <c r="C52" s="3">
        <v>1306</v>
      </c>
      <c r="D52" s="3">
        <v>1333</v>
      </c>
      <c r="E52" s="4">
        <f t="shared" si="1"/>
        <v>1134.2</v>
      </c>
      <c r="F52" s="4">
        <f t="shared" si="2"/>
        <v>1384.3600000000001</v>
      </c>
      <c r="G52" s="4">
        <f t="shared" si="3"/>
        <v>1412.98</v>
      </c>
      <c r="I52" s="12" t="e">
        <f t="shared" si="4"/>
        <v>#REF!</v>
      </c>
      <c r="J52" s="12" t="e">
        <f t="shared" si="5"/>
        <v>#REF!</v>
      </c>
      <c r="K52" s="12" t="e">
        <f t="shared" si="6"/>
        <v>#REF!</v>
      </c>
      <c r="M52" s="12">
        <f t="shared" si="11"/>
        <v>1297.2</v>
      </c>
      <c r="N52" s="12">
        <f t="shared" si="11"/>
        <v>1551</v>
      </c>
      <c r="O52" s="12">
        <f t="shared" si="11"/>
        <v>1616.8</v>
      </c>
      <c r="P52" s="40" t="e">
        <f t="shared" si="7"/>
        <v>#REF!</v>
      </c>
      <c r="Q52" s="40" t="e">
        <f t="shared" si="8"/>
        <v>#REF!</v>
      </c>
      <c r="R52" s="40" t="e">
        <f t="shared" si="9"/>
        <v>#REF!</v>
      </c>
    </row>
    <row r="53" spans="1:18" x14ac:dyDescent="0.25">
      <c r="A53" s="2">
        <v>95000</v>
      </c>
      <c r="B53" s="3">
        <v>1079</v>
      </c>
      <c r="C53" s="3">
        <v>1316</v>
      </c>
      <c r="D53" s="3">
        <v>1344</v>
      </c>
      <c r="E53" s="4">
        <f t="shared" si="1"/>
        <v>1143.74</v>
      </c>
      <c r="F53" s="4">
        <f t="shared" si="2"/>
        <v>1394.96</v>
      </c>
      <c r="G53" s="4">
        <f t="shared" si="3"/>
        <v>1424.64</v>
      </c>
      <c r="I53" s="12" t="e">
        <f t="shared" si="4"/>
        <v>#REF!</v>
      </c>
      <c r="J53" s="12" t="e">
        <f t="shared" si="5"/>
        <v>#REF!</v>
      </c>
      <c r="K53" s="12" t="e">
        <f t="shared" si="6"/>
        <v>#REF!</v>
      </c>
      <c r="M53" s="12">
        <f t="shared" si="11"/>
        <v>1311</v>
      </c>
      <c r="N53" s="12">
        <f t="shared" si="11"/>
        <v>1567.5</v>
      </c>
      <c r="O53" s="12">
        <f t="shared" si="11"/>
        <v>1634</v>
      </c>
      <c r="P53" s="40" t="e">
        <f t="shared" si="7"/>
        <v>#REF!</v>
      </c>
      <c r="Q53" s="40" t="e">
        <f t="shared" si="8"/>
        <v>#REF!</v>
      </c>
      <c r="R53" s="40" t="e">
        <f t="shared" si="9"/>
        <v>#REF!</v>
      </c>
    </row>
    <row r="54" spans="1:18" x14ac:dyDescent="0.25">
      <c r="A54" s="2">
        <v>96000</v>
      </c>
      <c r="B54" s="3">
        <v>1088</v>
      </c>
      <c r="C54" s="3">
        <v>1327</v>
      </c>
      <c r="D54" s="3">
        <v>1354</v>
      </c>
      <c r="E54" s="4">
        <f t="shared" si="1"/>
        <v>1153.28</v>
      </c>
      <c r="F54" s="4">
        <f t="shared" si="2"/>
        <v>1406.6200000000001</v>
      </c>
      <c r="G54" s="4">
        <f t="shared" si="3"/>
        <v>1435.24</v>
      </c>
      <c r="I54" s="12" t="e">
        <f t="shared" si="4"/>
        <v>#REF!</v>
      </c>
      <c r="J54" s="12" t="e">
        <f t="shared" si="5"/>
        <v>#REF!</v>
      </c>
      <c r="K54" s="12" t="e">
        <f t="shared" si="6"/>
        <v>#REF!</v>
      </c>
      <c r="M54" s="12">
        <f t="shared" si="11"/>
        <v>1324.8</v>
      </c>
      <c r="N54" s="12">
        <f t="shared" si="11"/>
        <v>1584</v>
      </c>
      <c r="O54" s="12">
        <f t="shared" si="11"/>
        <v>1651.2</v>
      </c>
      <c r="P54" s="40" t="e">
        <f t="shared" si="7"/>
        <v>#REF!</v>
      </c>
      <c r="Q54" s="40" t="e">
        <f t="shared" si="8"/>
        <v>#REF!</v>
      </c>
      <c r="R54" s="40" t="e">
        <f t="shared" si="9"/>
        <v>#REF!</v>
      </c>
    </row>
    <row r="55" spans="1:18" x14ac:dyDescent="0.25">
      <c r="A55" s="2">
        <v>97000</v>
      </c>
      <c r="B55" s="3">
        <v>1096</v>
      </c>
      <c r="C55" s="3">
        <v>1337</v>
      </c>
      <c r="D55" s="3">
        <v>1365</v>
      </c>
      <c r="E55" s="4">
        <f t="shared" si="1"/>
        <v>1161.76</v>
      </c>
      <c r="F55" s="4">
        <f t="shared" si="2"/>
        <v>1417.22</v>
      </c>
      <c r="G55" s="4">
        <f t="shared" si="3"/>
        <v>1446.9</v>
      </c>
      <c r="I55" s="12" t="e">
        <f t="shared" si="4"/>
        <v>#REF!</v>
      </c>
      <c r="J55" s="12" t="e">
        <f t="shared" si="5"/>
        <v>#REF!</v>
      </c>
      <c r="K55" s="12" t="e">
        <f t="shared" si="6"/>
        <v>#REF!</v>
      </c>
      <c r="M55" s="12">
        <f t="shared" si="11"/>
        <v>1338.6</v>
      </c>
      <c r="N55" s="12">
        <f t="shared" si="11"/>
        <v>1600.5</v>
      </c>
      <c r="O55" s="12">
        <f t="shared" si="11"/>
        <v>1668.4</v>
      </c>
      <c r="P55" s="40" t="e">
        <f t="shared" si="7"/>
        <v>#REF!</v>
      </c>
      <c r="Q55" s="40" t="e">
        <f t="shared" si="8"/>
        <v>#REF!</v>
      </c>
      <c r="R55" s="40" t="e">
        <f t="shared" si="9"/>
        <v>#REF!</v>
      </c>
    </row>
    <row r="56" spans="1:18" x14ac:dyDescent="0.25">
      <c r="A56" s="2">
        <v>98000</v>
      </c>
      <c r="B56" s="3">
        <v>1105</v>
      </c>
      <c r="C56" s="3">
        <v>1348</v>
      </c>
      <c r="D56" s="3">
        <v>1376</v>
      </c>
      <c r="E56" s="4">
        <f t="shared" si="1"/>
        <v>1171.3</v>
      </c>
      <c r="F56" s="4">
        <f t="shared" si="2"/>
        <v>1428.88</v>
      </c>
      <c r="G56" s="4">
        <f t="shared" si="3"/>
        <v>1458.5600000000002</v>
      </c>
      <c r="I56" s="12" t="e">
        <f t="shared" si="4"/>
        <v>#REF!</v>
      </c>
      <c r="J56" s="12" t="e">
        <f t="shared" si="5"/>
        <v>#REF!</v>
      </c>
      <c r="K56" s="12" t="e">
        <f t="shared" si="6"/>
        <v>#REF!</v>
      </c>
      <c r="M56" s="12">
        <f t="shared" si="11"/>
        <v>1352.3999999999999</v>
      </c>
      <c r="N56" s="12">
        <f t="shared" si="11"/>
        <v>1617</v>
      </c>
      <c r="O56" s="12">
        <f t="shared" si="11"/>
        <v>1685.6</v>
      </c>
      <c r="P56" s="40" t="e">
        <f t="shared" si="7"/>
        <v>#REF!</v>
      </c>
      <c r="Q56" s="40" t="e">
        <f t="shared" si="8"/>
        <v>#REF!</v>
      </c>
      <c r="R56" s="40" t="e">
        <f t="shared" si="9"/>
        <v>#REF!</v>
      </c>
    </row>
    <row r="57" spans="1:18" x14ac:dyDescent="0.25">
      <c r="A57" s="2">
        <v>99000</v>
      </c>
      <c r="B57" s="3">
        <v>1114</v>
      </c>
      <c r="C57" s="3">
        <v>1358</v>
      </c>
      <c r="D57" s="3">
        <v>1386</v>
      </c>
      <c r="E57" s="4">
        <f t="shared" si="1"/>
        <v>1180.8400000000001</v>
      </c>
      <c r="F57" s="4">
        <f t="shared" si="2"/>
        <v>1439.48</v>
      </c>
      <c r="G57" s="4">
        <f t="shared" si="3"/>
        <v>1469.16</v>
      </c>
      <c r="I57" s="12" t="e">
        <f t="shared" si="4"/>
        <v>#REF!</v>
      </c>
      <c r="J57" s="12" t="e">
        <f t="shared" si="5"/>
        <v>#REF!</v>
      </c>
      <c r="K57" s="12" t="e">
        <f t="shared" si="6"/>
        <v>#REF!</v>
      </c>
      <c r="M57" s="12">
        <f t="shared" si="11"/>
        <v>1366.2</v>
      </c>
      <c r="N57" s="12">
        <f t="shared" si="11"/>
        <v>1633.5</v>
      </c>
      <c r="O57" s="12">
        <f t="shared" si="11"/>
        <v>1702.8</v>
      </c>
      <c r="P57" s="40" t="e">
        <f t="shared" si="7"/>
        <v>#REF!</v>
      </c>
      <c r="Q57" s="40" t="e">
        <f t="shared" si="8"/>
        <v>#REF!</v>
      </c>
      <c r="R57" s="40" t="e">
        <f t="shared" si="9"/>
        <v>#REF!</v>
      </c>
    </row>
    <row r="58" spans="1:18" x14ac:dyDescent="0.25">
      <c r="A58" s="2">
        <v>100000</v>
      </c>
      <c r="B58" s="3">
        <v>1123</v>
      </c>
      <c r="C58" s="3">
        <v>1369</v>
      </c>
      <c r="D58" s="3">
        <v>1397</v>
      </c>
      <c r="E58" s="4">
        <f t="shared" si="1"/>
        <v>1190.3800000000001</v>
      </c>
      <c r="F58" s="4">
        <f t="shared" si="2"/>
        <v>1451.14</v>
      </c>
      <c r="G58" s="4">
        <f t="shared" si="3"/>
        <v>1480.8200000000002</v>
      </c>
      <c r="I58" s="12" t="e">
        <f t="shared" si="4"/>
        <v>#REF!</v>
      </c>
      <c r="J58" s="12" t="e">
        <f t="shared" si="5"/>
        <v>#REF!</v>
      </c>
      <c r="K58" s="12" t="e">
        <f t="shared" si="6"/>
        <v>#REF!</v>
      </c>
      <c r="M58" s="12">
        <f t="shared" si="11"/>
        <v>1380</v>
      </c>
      <c r="N58" s="12">
        <f t="shared" si="11"/>
        <v>1650</v>
      </c>
      <c r="O58" s="12">
        <f t="shared" si="11"/>
        <v>1720</v>
      </c>
      <c r="P58" s="40" t="e">
        <f t="shared" si="7"/>
        <v>#REF!</v>
      </c>
      <c r="Q58" s="40" t="e">
        <f t="shared" si="8"/>
        <v>#REF!</v>
      </c>
      <c r="R58" s="40" t="e">
        <f t="shared" si="9"/>
        <v>#REF!</v>
      </c>
    </row>
    <row r="59" spans="1:18" x14ac:dyDescent="0.25">
      <c r="A59" s="2">
        <v>101000</v>
      </c>
      <c r="B59" s="3">
        <v>1131</v>
      </c>
      <c r="C59" s="3">
        <v>1380</v>
      </c>
      <c r="D59" s="3">
        <v>1409</v>
      </c>
      <c r="E59" s="4">
        <f t="shared" si="1"/>
        <v>1198.8600000000001</v>
      </c>
      <c r="F59" s="4">
        <f t="shared" si="2"/>
        <v>1462.8000000000002</v>
      </c>
      <c r="G59" s="4">
        <f t="shared" si="3"/>
        <v>1493.54</v>
      </c>
      <c r="I59" s="12" t="e">
        <f t="shared" si="4"/>
        <v>#REF!</v>
      </c>
      <c r="J59" s="12" t="e">
        <f t="shared" si="5"/>
        <v>#REF!</v>
      </c>
      <c r="K59" s="12" t="e">
        <f t="shared" si="6"/>
        <v>#REF!</v>
      </c>
      <c r="M59" s="12">
        <f t="shared" si="11"/>
        <v>1393.8</v>
      </c>
      <c r="N59" s="12">
        <f t="shared" si="11"/>
        <v>1666.5</v>
      </c>
      <c r="O59" s="12">
        <f t="shared" si="11"/>
        <v>1737.2</v>
      </c>
      <c r="P59" s="40" t="e">
        <f t="shared" si="7"/>
        <v>#REF!</v>
      </c>
      <c r="Q59" s="40" t="e">
        <f t="shared" si="8"/>
        <v>#REF!</v>
      </c>
      <c r="R59" s="40" t="e">
        <f t="shared" si="9"/>
        <v>#REF!</v>
      </c>
    </row>
    <row r="60" spans="1:18" x14ac:dyDescent="0.25">
      <c r="A60" s="2">
        <v>102000</v>
      </c>
      <c r="B60" s="3">
        <v>1140</v>
      </c>
      <c r="C60" s="3">
        <v>1390</v>
      </c>
      <c r="D60" s="3">
        <v>1420</v>
      </c>
      <c r="E60" s="4">
        <f t="shared" si="1"/>
        <v>1208.4000000000001</v>
      </c>
      <c r="F60" s="4">
        <f t="shared" si="2"/>
        <v>1473.4</v>
      </c>
      <c r="G60" s="4">
        <f t="shared" si="3"/>
        <v>1505.2</v>
      </c>
      <c r="I60" s="12" t="e">
        <f t="shared" si="4"/>
        <v>#REF!</v>
      </c>
      <c r="J60" s="12" t="e">
        <f t="shared" si="5"/>
        <v>#REF!</v>
      </c>
      <c r="K60" s="12" t="e">
        <f t="shared" si="6"/>
        <v>#REF!</v>
      </c>
      <c r="M60" s="12">
        <f t="shared" si="11"/>
        <v>1407.6</v>
      </c>
      <c r="N60" s="12">
        <f t="shared" si="11"/>
        <v>1683</v>
      </c>
      <c r="O60" s="12">
        <f t="shared" si="11"/>
        <v>1754.4</v>
      </c>
      <c r="P60" s="40" t="e">
        <f t="shared" si="7"/>
        <v>#REF!</v>
      </c>
      <c r="Q60" s="40" t="e">
        <f t="shared" si="8"/>
        <v>#REF!</v>
      </c>
      <c r="R60" s="40" t="e">
        <f t="shared" si="9"/>
        <v>#REF!</v>
      </c>
    </row>
    <row r="61" spans="1:18" x14ac:dyDescent="0.25">
      <c r="A61" s="2">
        <v>103000</v>
      </c>
      <c r="B61" s="3">
        <v>1149</v>
      </c>
      <c r="C61" s="3">
        <v>1401</v>
      </c>
      <c r="D61" s="3">
        <v>1431</v>
      </c>
      <c r="E61" s="4">
        <f t="shared" si="1"/>
        <v>1217.94</v>
      </c>
      <c r="F61" s="4">
        <f t="shared" si="2"/>
        <v>1485.0600000000002</v>
      </c>
      <c r="G61" s="4">
        <f t="shared" si="3"/>
        <v>1516.8600000000001</v>
      </c>
      <c r="I61" s="12" t="e">
        <f t="shared" si="4"/>
        <v>#REF!</v>
      </c>
      <c r="J61" s="12" t="e">
        <f t="shared" si="5"/>
        <v>#REF!</v>
      </c>
      <c r="K61" s="12" t="e">
        <f t="shared" si="6"/>
        <v>#REF!</v>
      </c>
      <c r="M61" s="12">
        <f t="shared" si="11"/>
        <v>1421.3999999999999</v>
      </c>
      <c r="N61" s="12">
        <f t="shared" si="11"/>
        <v>1699.5</v>
      </c>
      <c r="O61" s="12">
        <f t="shared" si="11"/>
        <v>1771.6</v>
      </c>
      <c r="P61" s="40" t="e">
        <f t="shared" si="7"/>
        <v>#REF!</v>
      </c>
      <c r="Q61" s="40" t="e">
        <f t="shared" si="8"/>
        <v>#REF!</v>
      </c>
      <c r="R61" s="40" t="e">
        <f t="shared" si="9"/>
        <v>#REF!</v>
      </c>
    </row>
    <row r="62" spans="1:18" x14ac:dyDescent="0.25">
      <c r="A62" s="2">
        <v>104000</v>
      </c>
      <c r="B62" s="3">
        <v>1158</v>
      </c>
      <c r="C62" s="3">
        <v>1412</v>
      </c>
      <c r="D62" s="3">
        <v>1442</v>
      </c>
      <c r="E62" s="4">
        <f t="shared" si="1"/>
        <v>1227.48</v>
      </c>
      <c r="F62" s="4">
        <f t="shared" si="2"/>
        <v>1496.72</v>
      </c>
      <c r="G62" s="4">
        <f t="shared" si="3"/>
        <v>1528.52</v>
      </c>
      <c r="I62" s="12" t="e">
        <f t="shared" si="4"/>
        <v>#REF!</v>
      </c>
      <c r="J62" s="12" t="e">
        <f t="shared" si="5"/>
        <v>#REF!</v>
      </c>
      <c r="K62" s="12" t="e">
        <f t="shared" si="6"/>
        <v>#REF!</v>
      </c>
      <c r="M62" s="12">
        <f t="shared" si="11"/>
        <v>1435.2</v>
      </c>
      <c r="N62" s="12">
        <f t="shared" si="11"/>
        <v>1716</v>
      </c>
      <c r="O62" s="12">
        <f t="shared" si="11"/>
        <v>1788.8</v>
      </c>
      <c r="P62" s="40" t="e">
        <f t="shared" si="7"/>
        <v>#REF!</v>
      </c>
      <c r="Q62" s="40" t="e">
        <f t="shared" si="8"/>
        <v>#REF!</v>
      </c>
      <c r="R62" s="40" t="e">
        <f t="shared" si="9"/>
        <v>#REF!</v>
      </c>
    </row>
    <row r="63" spans="1:18" x14ac:dyDescent="0.25">
      <c r="A63" s="2">
        <v>105000</v>
      </c>
      <c r="B63" s="3">
        <v>1167</v>
      </c>
      <c r="C63" s="3">
        <v>1424</v>
      </c>
      <c r="D63" s="3">
        <v>1454</v>
      </c>
      <c r="E63" s="4">
        <f t="shared" si="1"/>
        <v>1237.02</v>
      </c>
      <c r="F63" s="4">
        <f t="shared" si="2"/>
        <v>1509.44</v>
      </c>
      <c r="G63" s="4">
        <f t="shared" si="3"/>
        <v>1541.24</v>
      </c>
      <c r="I63" s="12" t="e">
        <f t="shared" si="4"/>
        <v>#REF!</v>
      </c>
      <c r="J63" s="12" t="e">
        <f t="shared" si="5"/>
        <v>#REF!</v>
      </c>
      <c r="K63" s="12" t="e">
        <f t="shared" si="6"/>
        <v>#REF!</v>
      </c>
      <c r="M63" s="12">
        <f t="shared" si="11"/>
        <v>1449</v>
      </c>
      <c r="N63" s="12">
        <f t="shared" si="11"/>
        <v>1732.5</v>
      </c>
      <c r="O63" s="12">
        <f t="shared" si="11"/>
        <v>1806</v>
      </c>
      <c r="P63" s="40" t="e">
        <f t="shared" si="7"/>
        <v>#REF!</v>
      </c>
      <c r="Q63" s="40" t="e">
        <f t="shared" si="8"/>
        <v>#REF!</v>
      </c>
      <c r="R63" s="40" t="e">
        <f t="shared" si="9"/>
        <v>#REF!</v>
      </c>
    </row>
    <row r="64" spans="1:18" x14ac:dyDescent="0.25">
      <c r="A64" s="2">
        <v>106000</v>
      </c>
      <c r="B64" s="3">
        <v>1177</v>
      </c>
      <c r="C64" s="3">
        <v>1435</v>
      </c>
      <c r="D64" s="3">
        <v>1465</v>
      </c>
      <c r="E64" s="4">
        <f t="shared" si="1"/>
        <v>1247.6200000000001</v>
      </c>
      <c r="F64" s="4">
        <f t="shared" si="2"/>
        <v>1521.1000000000001</v>
      </c>
      <c r="G64" s="4">
        <f t="shared" si="3"/>
        <v>1552.9</v>
      </c>
      <c r="I64" s="12" t="e">
        <f t="shared" si="4"/>
        <v>#REF!</v>
      </c>
      <c r="J64" s="12" t="e">
        <f t="shared" si="5"/>
        <v>#REF!</v>
      </c>
      <c r="K64" s="12" t="e">
        <f t="shared" si="6"/>
        <v>#REF!</v>
      </c>
      <c r="M64" s="12">
        <f t="shared" si="11"/>
        <v>1462.8</v>
      </c>
      <c r="N64" s="12">
        <f t="shared" si="11"/>
        <v>1749</v>
      </c>
      <c r="O64" s="12">
        <f t="shared" si="11"/>
        <v>1823.2</v>
      </c>
      <c r="P64" s="40" t="e">
        <f t="shared" si="7"/>
        <v>#REF!</v>
      </c>
      <c r="Q64" s="40" t="e">
        <f t="shared" si="8"/>
        <v>#REF!</v>
      </c>
      <c r="R64" s="40" t="e">
        <f t="shared" si="9"/>
        <v>#REF!</v>
      </c>
    </row>
    <row r="65" spans="1:18" x14ac:dyDescent="0.25">
      <c r="A65" s="2">
        <v>107000</v>
      </c>
      <c r="B65" s="3">
        <v>1186</v>
      </c>
      <c r="C65" s="3">
        <v>1446</v>
      </c>
      <c r="D65" s="3">
        <v>1476</v>
      </c>
      <c r="E65" s="4">
        <f t="shared" si="1"/>
        <v>1257.1600000000001</v>
      </c>
      <c r="F65" s="4">
        <f t="shared" si="2"/>
        <v>1532.76</v>
      </c>
      <c r="G65" s="4">
        <f t="shared" si="3"/>
        <v>1564.5600000000002</v>
      </c>
      <c r="I65" s="12" t="e">
        <f t="shared" si="4"/>
        <v>#REF!</v>
      </c>
      <c r="J65" s="12" t="e">
        <f t="shared" si="5"/>
        <v>#REF!</v>
      </c>
      <c r="K65" s="12" t="e">
        <f t="shared" si="6"/>
        <v>#REF!</v>
      </c>
      <c r="M65" s="12">
        <f t="shared" si="11"/>
        <v>1476.6</v>
      </c>
      <c r="N65" s="12">
        <f t="shared" si="11"/>
        <v>1765.5</v>
      </c>
      <c r="O65" s="12">
        <f t="shared" si="11"/>
        <v>1840.4</v>
      </c>
      <c r="P65" s="40" t="e">
        <f t="shared" si="7"/>
        <v>#REF!</v>
      </c>
      <c r="Q65" s="40" t="e">
        <f t="shared" si="8"/>
        <v>#REF!</v>
      </c>
      <c r="R65" s="40" t="e">
        <f t="shared" si="9"/>
        <v>#REF!</v>
      </c>
    </row>
    <row r="66" spans="1:18" x14ac:dyDescent="0.25">
      <c r="A66" s="2">
        <v>108000</v>
      </c>
      <c r="B66" s="3">
        <v>1195</v>
      </c>
      <c r="C66" s="3">
        <v>1458</v>
      </c>
      <c r="D66" s="3">
        <v>1487</v>
      </c>
      <c r="E66" s="4">
        <f t="shared" si="1"/>
        <v>1266.7</v>
      </c>
      <c r="F66" s="4">
        <f t="shared" si="2"/>
        <v>1545.48</v>
      </c>
      <c r="G66" s="4">
        <f t="shared" si="3"/>
        <v>1576.22</v>
      </c>
      <c r="I66" s="12" t="e">
        <f t="shared" si="4"/>
        <v>#REF!</v>
      </c>
      <c r="J66" s="12" t="e">
        <f t="shared" si="5"/>
        <v>#REF!</v>
      </c>
      <c r="K66" s="12" t="e">
        <f t="shared" si="6"/>
        <v>#REF!</v>
      </c>
      <c r="M66" s="12">
        <f t="shared" si="11"/>
        <v>1490.3999999999999</v>
      </c>
      <c r="N66" s="12">
        <f t="shared" si="11"/>
        <v>1782</v>
      </c>
      <c r="O66" s="12">
        <f t="shared" si="11"/>
        <v>1857.6</v>
      </c>
      <c r="P66" s="40" t="e">
        <f t="shared" si="7"/>
        <v>#REF!</v>
      </c>
      <c r="Q66" s="40" t="e">
        <f t="shared" si="8"/>
        <v>#REF!</v>
      </c>
      <c r="R66" s="40" t="e">
        <f t="shared" si="9"/>
        <v>#REF!</v>
      </c>
    </row>
    <row r="67" spans="1:18" x14ac:dyDescent="0.25">
      <c r="A67" s="2">
        <v>109000</v>
      </c>
      <c r="B67" s="3">
        <v>1204</v>
      </c>
      <c r="C67" s="3">
        <v>1469</v>
      </c>
      <c r="D67" s="3">
        <v>1499</v>
      </c>
      <c r="E67" s="4">
        <f t="shared" si="1"/>
        <v>1276.24</v>
      </c>
      <c r="F67" s="4">
        <f t="shared" si="2"/>
        <v>1557.14</v>
      </c>
      <c r="G67" s="4">
        <f t="shared" si="3"/>
        <v>1588.94</v>
      </c>
      <c r="I67" s="12" t="e">
        <f t="shared" si="4"/>
        <v>#REF!</v>
      </c>
      <c r="J67" s="12" t="e">
        <f t="shared" si="5"/>
        <v>#REF!</v>
      </c>
      <c r="K67" s="12" t="e">
        <f t="shared" si="6"/>
        <v>#REF!</v>
      </c>
      <c r="M67" s="12">
        <f t="shared" si="11"/>
        <v>1504.2</v>
      </c>
      <c r="N67" s="12">
        <f t="shared" si="11"/>
        <v>1798.5</v>
      </c>
      <c r="O67" s="12">
        <f t="shared" si="11"/>
        <v>1874.8</v>
      </c>
      <c r="P67" s="40" t="e">
        <f t="shared" si="7"/>
        <v>#REF!</v>
      </c>
      <c r="Q67" s="40" t="e">
        <f t="shared" si="8"/>
        <v>#REF!</v>
      </c>
      <c r="R67" s="40" t="e">
        <f t="shared" si="9"/>
        <v>#REF!</v>
      </c>
    </row>
    <row r="68" spans="1:18" x14ac:dyDescent="0.25">
      <c r="A68" s="2">
        <v>110000</v>
      </c>
      <c r="B68" s="3">
        <v>1214</v>
      </c>
      <c r="C68" s="3">
        <v>1481</v>
      </c>
      <c r="D68" s="3">
        <v>1511</v>
      </c>
      <c r="E68" s="4">
        <f t="shared" ref="E68:E131" si="12">B68*(1+$H$1)</f>
        <v>1286.8400000000001</v>
      </c>
      <c r="F68" s="4">
        <f t="shared" ref="F68:F131" si="13">C68*(1+$H$1)</f>
        <v>1569.8600000000001</v>
      </c>
      <c r="G68" s="4">
        <f t="shared" ref="G68:G131" si="14">D68*(1+$H$1)</f>
        <v>1601.66</v>
      </c>
      <c r="I68" s="12" t="e">
        <f t="shared" ref="I68:I131" si="15">E68*(1+$L$1)</f>
        <v>#REF!</v>
      </c>
      <c r="J68" s="12" t="e">
        <f t="shared" ref="J68:J131" si="16">F68*(1+$L$1)</f>
        <v>#REF!</v>
      </c>
      <c r="K68" s="12" t="e">
        <f t="shared" ref="K68:K131" si="17">G68*(1+$L$1)</f>
        <v>#REF!</v>
      </c>
      <c r="M68" s="12">
        <f t="shared" si="11"/>
        <v>1518</v>
      </c>
      <c r="N68" s="12">
        <f t="shared" si="11"/>
        <v>1815</v>
      </c>
      <c r="O68" s="12">
        <f t="shared" si="11"/>
        <v>1892</v>
      </c>
      <c r="P68" s="40" t="e">
        <f t="shared" ref="P68:P131" si="18">M68/I68-1</f>
        <v>#REF!</v>
      </c>
      <c r="Q68" s="40" t="e">
        <f t="shared" ref="Q68:Q131" si="19">N68/J68-1</f>
        <v>#REF!</v>
      </c>
      <c r="R68" s="40" t="e">
        <f t="shared" ref="R68:R131" si="20">O68/K68-1</f>
        <v>#REF!</v>
      </c>
    </row>
    <row r="69" spans="1:18" x14ac:dyDescent="0.25">
      <c r="A69" s="2">
        <v>111000</v>
      </c>
      <c r="B69" s="3">
        <v>1223</v>
      </c>
      <c r="C69" s="3">
        <v>1493</v>
      </c>
      <c r="D69" s="3">
        <v>1523</v>
      </c>
      <c r="E69" s="4">
        <f t="shared" si="12"/>
        <v>1296.3800000000001</v>
      </c>
      <c r="F69" s="4">
        <f t="shared" si="13"/>
        <v>1582.5800000000002</v>
      </c>
      <c r="G69" s="4">
        <f t="shared" si="14"/>
        <v>1614.38</v>
      </c>
      <c r="I69" s="12" t="e">
        <f t="shared" si="15"/>
        <v>#REF!</v>
      </c>
      <c r="J69" s="12" t="e">
        <f t="shared" si="16"/>
        <v>#REF!</v>
      </c>
      <c r="K69" s="12" t="e">
        <f t="shared" si="17"/>
        <v>#REF!</v>
      </c>
      <c r="M69" s="12">
        <f t="shared" si="11"/>
        <v>1531.8</v>
      </c>
      <c r="N69" s="12">
        <f t="shared" si="11"/>
        <v>1831.5</v>
      </c>
      <c r="O69" s="12">
        <f t="shared" si="11"/>
        <v>1909.2</v>
      </c>
      <c r="P69" s="40" t="e">
        <f t="shared" si="18"/>
        <v>#REF!</v>
      </c>
      <c r="Q69" s="40" t="e">
        <f t="shared" si="19"/>
        <v>#REF!</v>
      </c>
      <c r="R69" s="40" t="e">
        <f t="shared" si="20"/>
        <v>#REF!</v>
      </c>
    </row>
    <row r="70" spans="1:18" x14ac:dyDescent="0.25">
      <c r="A70" s="2">
        <v>112000</v>
      </c>
      <c r="B70" s="3">
        <v>1233</v>
      </c>
      <c r="C70" s="3">
        <v>1504</v>
      </c>
      <c r="D70" s="3">
        <v>1535</v>
      </c>
      <c r="E70" s="4">
        <f t="shared" si="12"/>
        <v>1306.98</v>
      </c>
      <c r="F70" s="4">
        <f t="shared" si="13"/>
        <v>1594.24</v>
      </c>
      <c r="G70" s="4">
        <f t="shared" si="14"/>
        <v>1627.1000000000001</v>
      </c>
      <c r="I70" s="12" t="e">
        <f t="shared" si="15"/>
        <v>#REF!</v>
      </c>
      <c r="J70" s="12" t="e">
        <f t="shared" si="16"/>
        <v>#REF!</v>
      </c>
      <c r="K70" s="12" t="e">
        <f t="shared" si="17"/>
        <v>#REF!</v>
      </c>
      <c r="M70" s="12">
        <f t="shared" si="11"/>
        <v>1545.6</v>
      </c>
      <c r="N70" s="12">
        <f t="shared" si="11"/>
        <v>1848</v>
      </c>
      <c r="O70" s="12">
        <f t="shared" si="11"/>
        <v>1926.4</v>
      </c>
      <c r="P70" s="40" t="e">
        <f t="shared" si="18"/>
        <v>#REF!</v>
      </c>
      <c r="Q70" s="40" t="e">
        <f t="shared" si="19"/>
        <v>#REF!</v>
      </c>
      <c r="R70" s="40" t="e">
        <f t="shared" si="20"/>
        <v>#REF!</v>
      </c>
    </row>
    <row r="71" spans="1:18" x14ac:dyDescent="0.25">
      <c r="A71" s="2">
        <v>113000</v>
      </c>
      <c r="B71" s="3">
        <v>1243</v>
      </c>
      <c r="C71" s="3">
        <v>1516</v>
      </c>
      <c r="D71" s="3">
        <v>1547</v>
      </c>
      <c r="E71" s="4">
        <f t="shared" si="12"/>
        <v>1317.5800000000002</v>
      </c>
      <c r="F71" s="4">
        <f t="shared" si="13"/>
        <v>1606.96</v>
      </c>
      <c r="G71" s="4">
        <f t="shared" si="14"/>
        <v>1639.8200000000002</v>
      </c>
      <c r="I71" s="12" t="e">
        <f t="shared" si="15"/>
        <v>#REF!</v>
      </c>
      <c r="J71" s="12" t="e">
        <f t="shared" si="16"/>
        <v>#REF!</v>
      </c>
      <c r="K71" s="12" t="e">
        <f t="shared" si="17"/>
        <v>#REF!</v>
      </c>
      <c r="M71" s="12">
        <f t="shared" si="11"/>
        <v>1559.3999999999999</v>
      </c>
      <c r="N71" s="12">
        <f t="shared" si="11"/>
        <v>1864.5</v>
      </c>
      <c r="O71" s="12">
        <f t="shared" si="11"/>
        <v>1943.6</v>
      </c>
      <c r="P71" s="40" t="e">
        <f t="shared" si="18"/>
        <v>#REF!</v>
      </c>
      <c r="Q71" s="40" t="e">
        <f t="shared" si="19"/>
        <v>#REF!</v>
      </c>
      <c r="R71" s="40" t="e">
        <f t="shared" si="20"/>
        <v>#REF!</v>
      </c>
    </row>
    <row r="72" spans="1:18" x14ac:dyDescent="0.25">
      <c r="A72" s="2">
        <v>114000</v>
      </c>
      <c r="B72" s="3">
        <v>1252</v>
      </c>
      <c r="C72" s="3">
        <v>1528</v>
      </c>
      <c r="D72" s="3">
        <v>1559</v>
      </c>
      <c r="E72" s="4">
        <f t="shared" si="12"/>
        <v>1327.1200000000001</v>
      </c>
      <c r="F72" s="4">
        <f t="shared" si="13"/>
        <v>1619.68</v>
      </c>
      <c r="G72" s="4">
        <f t="shared" si="14"/>
        <v>1652.5400000000002</v>
      </c>
      <c r="I72" s="12" t="e">
        <f t="shared" si="15"/>
        <v>#REF!</v>
      </c>
      <c r="J72" s="12" t="e">
        <f t="shared" si="16"/>
        <v>#REF!</v>
      </c>
      <c r="K72" s="12" t="e">
        <f t="shared" si="17"/>
        <v>#REF!</v>
      </c>
      <c r="M72" s="12">
        <f t="shared" si="11"/>
        <v>1573.2</v>
      </c>
      <c r="N72" s="12">
        <f t="shared" si="11"/>
        <v>1881</v>
      </c>
      <c r="O72" s="12">
        <f t="shared" si="11"/>
        <v>1960.8</v>
      </c>
      <c r="P72" s="40" t="e">
        <f t="shared" si="18"/>
        <v>#REF!</v>
      </c>
      <c r="Q72" s="40" t="e">
        <f t="shared" si="19"/>
        <v>#REF!</v>
      </c>
      <c r="R72" s="40" t="e">
        <f t="shared" si="20"/>
        <v>#REF!</v>
      </c>
    </row>
    <row r="73" spans="1:18" x14ac:dyDescent="0.25">
      <c r="A73" s="2">
        <v>115000</v>
      </c>
      <c r="B73" s="3">
        <v>1262</v>
      </c>
      <c r="C73" s="3">
        <v>1540</v>
      </c>
      <c r="D73" s="3">
        <v>1571</v>
      </c>
      <c r="E73" s="4">
        <f t="shared" si="12"/>
        <v>1337.72</v>
      </c>
      <c r="F73" s="4">
        <f t="shared" si="13"/>
        <v>1632.4</v>
      </c>
      <c r="G73" s="4">
        <f t="shared" si="14"/>
        <v>1665.26</v>
      </c>
      <c r="I73" s="12" t="e">
        <f t="shared" si="15"/>
        <v>#REF!</v>
      </c>
      <c r="J73" s="12" t="e">
        <f t="shared" si="16"/>
        <v>#REF!</v>
      </c>
      <c r="K73" s="12" t="e">
        <f t="shared" si="17"/>
        <v>#REF!</v>
      </c>
      <c r="M73" s="12">
        <f t="shared" si="11"/>
        <v>1587</v>
      </c>
      <c r="N73" s="12">
        <f t="shared" si="11"/>
        <v>1897.5</v>
      </c>
      <c r="O73" s="12">
        <f t="shared" si="11"/>
        <v>1978</v>
      </c>
      <c r="P73" s="40" t="e">
        <f t="shared" si="18"/>
        <v>#REF!</v>
      </c>
      <c r="Q73" s="40" t="e">
        <f t="shared" si="19"/>
        <v>#REF!</v>
      </c>
      <c r="R73" s="40" t="e">
        <f t="shared" si="20"/>
        <v>#REF!</v>
      </c>
    </row>
    <row r="74" spans="1:18" x14ac:dyDescent="0.25">
      <c r="A74" s="2">
        <v>116000</v>
      </c>
      <c r="B74" s="3">
        <v>1272</v>
      </c>
      <c r="C74" s="3">
        <v>1552</v>
      </c>
      <c r="D74" s="3">
        <v>1584</v>
      </c>
      <c r="E74" s="4">
        <f t="shared" si="12"/>
        <v>1348.3200000000002</v>
      </c>
      <c r="F74" s="4">
        <f t="shared" si="13"/>
        <v>1645.1200000000001</v>
      </c>
      <c r="G74" s="4">
        <f t="shared" si="14"/>
        <v>1679.0400000000002</v>
      </c>
      <c r="I74" s="12" t="e">
        <f t="shared" si="15"/>
        <v>#REF!</v>
      </c>
      <c r="J74" s="12" t="e">
        <f t="shared" si="16"/>
        <v>#REF!</v>
      </c>
      <c r="K74" s="12" t="e">
        <f t="shared" si="17"/>
        <v>#REF!</v>
      </c>
      <c r="M74" s="12">
        <f t="shared" si="11"/>
        <v>1600.8</v>
      </c>
      <c r="N74" s="12">
        <f t="shared" si="11"/>
        <v>1914</v>
      </c>
      <c r="O74" s="12">
        <f t="shared" si="11"/>
        <v>1995.2</v>
      </c>
      <c r="P74" s="40" t="e">
        <f t="shared" si="18"/>
        <v>#REF!</v>
      </c>
      <c r="Q74" s="40" t="e">
        <f t="shared" si="19"/>
        <v>#REF!</v>
      </c>
      <c r="R74" s="40" t="e">
        <f t="shared" si="20"/>
        <v>#REF!</v>
      </c>
    </row>
    <row r="75" spans="1:18" x14ac:dyDescent="0.25">
      <c r="A75" s="2">
        <v>117000</v>
      </c>
      <c r="B75" s="3">
        <v>1282</v>
      </c>
      <c r="C75" s="3">
        <v>1565</v>
      </c>
      <c r="D75" s="3">
        <v>1596</v>
      </c>
      <c r="E75" s="4">
        <f t="shared" si="12"/>
        <v>1358.92</v>
      </c>
      <c r="F75" s="4">
        <f t="shared" si="13"/>
        <v>1658.9</v>
      </c>
      <c r="G75" s="4">
        <f t="shared" si="14"/>
        <v>1691.76</v>
      </c>
      <c r="I75" s="12" t="e">
        <f t="shared" si="15"/>
        <v>#REF!</v>
      </c>
      <c r="J75" s="12" t="e">
        <f t="shared" si="16"/>
        <v>#REF!</v>
      </c>
      <c r="K75" s="12" t="e">
        <f t="shared" si="17"/>
        <v>#REF!</v>
      </c>
      <c r="M75" s="12">
        <f t="shared" si="11"/>
        <v>1614.6</v>
      </c>
      <c r="N75" s="12">
        <f t="shared" si="11"/>
        <v>1930.5</v>
      </c>
      <c r="O75" s="12">
        <f t="shared" si="11"/>
        <v>2012.4</v>
      </c>
      <c r="P75" s="40" t="e">
        <f t="shared" si="18"/>
        <v>#REF!</v>
      </c>
      <c r="Q75" s="40" t="e">
        <f t="shared" si="19"/>
        <v>#REF!</v>
      </c>
      <c r="R75" s="40" t="e">
        <f t="shared" si="20"/>
        <v>#REF!</v>
      </c>
    </row>
    <row r="76" spans="1:18" x14ac:dyDescent="0.25">
      <c r="A76" s="2">
        <v>118000</v>
      </c>
      <c r="B76" s="3">
        <v>1292</v>
      </c>
      <c r="C76" s="3">
        <v>1577</v>
      </c>
      <c r="D76" s="3">
        <v>1608</v>
      </c>
      <c r="E76" s="4">
        <f t="shared" si="12"/>
        <v>1369.52</v>
      </c>
      <c r="F76" s="4">
        <f t="shared" si="13"/>
        <v>1671.6200000000001</v>
      </c>
      <c r="G76" s="4">
        <f t="shared" si="14"/>
        <v>1704.48</v>
      </c>
      <c r="I76" s="12" t="e">
        <f t="shared" si="15"/>
        <v>#REF!</v>
      </c>
      <c r="J76" s="12" t="e">
        <f t="shared" si="16"/>
        <v>#REF!</v>
      </c>
      <c r="K76" s="12" t="e">
        <f t="shared" si="17"/>
        <v>#REF!</v>
      </c>
      <c r="M76" s="12">
        <f t="shared" si="11"/>
        <v>1628.3999999999999</v>
      </c>
      <c r="N76" s="12">
        <f t="shared" si="11"/>
        <v>1947</v>
      </c>
      <c r="O76" s="12">
        <f t="shared" si="11"/>
        <v>2029.6</v>
      </c>
      <c r="P76" s="40" t="e">
        <f t="shared" si="18"/>
        <v>#REF!</v>
      </c>
      <c r="Q76" s="40" t="e">
        <f t="shared" si="19"/>
        <v>#REF!</v>
      </c>
      <c r="R76" s="40" t="e">
        <f t="shared" si="20"/>
        <v>#REF!</v>
      </c>
    </row>
    <row r="77" spans="1:18" x14ac:dyDescent="0.25">
      <c r="A77" s="2">
        <v>119000</v>
      </c>
      <c r="B77" s="3">
        <v>1302</v>
      </c>
      <c r="C77" s="3">
        <v>1589</v>
      </c>
      <c r="D77" s="3">
        <v>1621</v>
      </c>
      <c r="E77" s="4">
        <f t="shared" si="12"/>
        <v>1380.1200000000001</v>
      </c>
      <c r="F77" s="4">
        <f t="shared" si="13"/>
        <v>1684.3400000000001</v>
      </c>
      <c r="G77" s="4">
        <f t="shared" si="14"/>
        <v>1718.26</v>
      </c>
      <c r="I77" s="12" t="e">
        <f t="shared" si="15"/>
        <v>#REF!</v>
      </c>
      <c r="J77" s="12" t="e">
        <f t="shared" si="16"/>
        <v>#REF!</v>
      </c>
      <c r="K77" s="12" t="e">
        <f t="shared" si="17"/>
        <v>#REF!</v>
      </c>
      <c r="M77" s="12">
        <f t="shared" si="11"/>
        <v>1642.2</v>
      </c>
      <c r="N77" s="12">
        <f t="shared" si="11"/>
        <v>1963.5</v>
      </c>
      <c r="O77" s="12">
        <f t="shared" si="11"/>
        <v>2046.8</v>
      </c>
      <c r="P77" s="40" t="e">
        <f t="shared" si="18"/>
        <v>#REF!</v>
      </c>
      <c r="Q77" s="40" t="e">
        <f t="shared" si="19"/>
        <v>#REF!</v>
      </c>
      <c r="R77" s="40" t="e">
        <f t="shared" si="20"/>
        <v>#REF!</v>
      </c>
    </row>
    <row r="78" spans="1:18" x14ac:dyDescent="0.25">
      <c r="A78" s="2">
        <v>120000</v>
      </c>
      <c r="B78" s="3">
        <v>1312</v>
      </c>
      <c r="C78" s="3">
        <v>1602</v>
      </c>
      <c r="D78" s="3">
        <v>1634</v>
      </c>
      <c r="E78" s="4">
        <f t="shared" si="12"/>
        <v>1390.72</v>
      </c>
      <c r="F78" s="4">
        <f t="shared" si="13"/>
        <v>1698.1200000000001</v>
      </c>
      <c r="G78" s="4">
        <f t="shared" si="14"/>
        <v>1732.0400000000002</v>
      </c>
      <c r="I78" s="12" t="e">
        <f t="shared" si="15"/>
        <v>#REF!</v>
      </c>
      <c r="J78" s="12" t="e">
        <f t="shared" si="16"/>
        <v>#REF!</v>
      </c>
      <c r="K78" s="12" t="e">
        <f t="shared" si="17"/>
        <v>#REF!</v>
      </c>
      <c r="M78" s="12">
        <f t="shared" si="11"/>
        <v>1656</v>
      </c>
      <c r="N78" s="12">
        <f t="shared" si="11"/>
        <v>1980</v>
      </c>
      <c r="O78" s="12">
        <f t="shared" si="11"/>
        <v>2064</v>
      </c>
      <c r="P78" s="40" t="e">
        <f t="shared" si="18"/>
        <v>#REF!</v>
      </c>
      <c r="Q78" s="40" t="e">
        <f t="shared" si="19"/>
        <v>#REF!</v>
      </c>
      <c r="R78" s="40" t="e">
        <f t="shared" si="20"/>
        <v>#REF!</v>
      </c>
    </row>
    <row r="79" spans="1:18" x14ac:dyDescent="0.25">
      <c r="A79" s="2">
        <v>121000</v>
      </c>
      <c r="B79" s="3">
        <v>1323</v>
      </c>
      <c r="C79" s="3">
        <v>1615</v>
      </c>
      <c r="D79" s="3">
        <v>1647</v>
      </c>
      <c r="E79" s="4">
        <f t="shared" si="12"/>
        <v>1402.38</v>
      </c>
      <c r="F79" s="4">
        <f t="shared" si="13"/>
        <v>1711.9</v>
      </c>
      <c r="G79" s="4">
        <f t="shared" si="14"/>
        <v>1745.8200000000002</v>
      </c>
      <c r="I79" s="12" t="e">
        <f t="shared" si="15"/>
        <v>#REF!</v>
      </c>
      <c r="J79" s="12" t="e">
        <f t="shared" si="16"/>
        <v>#REF!</v>
      </c>
      <c r="K79" s="12" t="e">
        <f t="shared" si="17"/>
        <v>#REF!</v>
      </c>
      <c r="M79" s="12">
        <f t="shared" si="11"/>
        <v>1669.8</v>
      </c>
      <c r="N79" s="12">
        <f t="shared" si="11"/>
        <v>1996.5</v>
      </c>
      <c r="O79" s="12">
        <f t="shared" si="11"/>
        <v>2081.1999999999998</v>
      </c>
      <c r="P79" s="40" t="e">
        <f t="shared" si="18"/>
        <v>#REF!</v>
      </c>
      <c r="Q79" s="40" t="e">
        <f t="shared" si="19"/>
        <v>#REF!</v>
      </c>
      <c r="R79" s="40" t="e">
        <f t="shared" si="20"/>
        <v>#REF!</v>
      </c>
    </row>
    <row r="80" spans="1:18" x14ac:dyDescent="0.25">
      <c r="A80" s="2">
        <v>122000</v>
      </c>
      <c r="B80" s="3">
        <v>1334</v>
      </c>
      <c r="C80" s="3">
        <v>1628</v>
      </c>
      <c r="D80" s="3">
        <v>1660</v>
      </c>
      <c r="E80" s="4">
        <f t="shared" si="12"/>
        <v>1414.04</v>
      </c>
      <c r="F80" s="4">
        <f t="shared" si="13"/>
        <v>1725.68</v>
      </c>
      <c r="G80" s="4">
        <f t="shared" si="14"/>
        <v>1759.6000000000001</v>
      </c>
      <c r="I80" s="12" t="e">
        <f t="shared" si="15"/>
        <v>#REF!</v>
      </c>
      <c r="J80" s="12" t="e">
        <f t="shared" si="16"/>
        <v>#REF!</v>
      </c>
      <c r="K80" s="12" t="e">
        <f t="shared" si="17"/>
        <v>#REF!</v>
      </c>
      <c r="M80" s="12">
        <f t="shared" si="11"/>
        <v>1683.6</v>
      </c>
      <c r="N80" s="12">
        <f t="shared" si="11"/>
        <v>2013</v>
      </c>
      <c r="O80" s="12">
        <f t="shared" si="11"/>
        <v>2098.4</v>
      </c>
      <c r="P80" s="40" t="e">
        <f t="shared" si="18"/>
        <v>#REF!</v>
      </c>
      <c r="Q80" s="40" t="e">
        <f t="shared" si="19"/>
        <v>#REF!</v>
      </c>
      <c r="R80" s="40" t="e">
        <f t="shared" si="20"/>
        <v>#REF!</v>
      </c>
    </row>
    <row r="81" spans="1:18" x14ac:dyDescent="0.25">
      <c r="A81" s="2">
        <v>123000</v>
      </c>
      <c r="B81" s="3">
        <v>1344</v>
      </c>
      <c r="C81" s="3">
        <v>1640</v>
      </c>
      <c r="D81" s="3">
        <v>1673</v>
      </c>
      <c r="E81" s="4">
        <f t="shared" si="12"/>
        <v>1424.64</v>
      </c>
      <c r="F81" s="4">
        <f t="shared" si="13"/>
        <v>1738.4</v>
      </c>
      <c r="G81" s="4">
        <f t="shared" si="14"/>
        <v>1773.38</v>
      </c>
      <c r="I81" s="12" t="e">
        <f t="shared" si="15"/>
        <v>#REF!</v>
      </c>
      <c r="J81" s="12" t="e">
        <f t="shared" si="16"/>
        <v>#REF!</v>
      </c>
      <c r="K81" s="12" t="e">
        <f t="shared" si="17"/>
        <v>#REF!</v>
      </c>
      <c r="M81" s="12">
        <f t="shared" si="11"/>
        <v>1697.3999999999999</v>
      </c>
      <c r="N81" s="12">
        <f t="shared" si="11"/>
        <v>2029.5</v>
      </c>
      <c r="O81" s="12">
        <f t="shared" si="11"/>
        <v>2115.6</v>
      </c>
      <c r="P81" s="40" t="e">
        <f t="shared" si="18"/>
        <v>#REF!</v>
      </c>
      <c r="Q81" s="40" t="e">
        <f t="shared" si="19"/>
        <v>#REF!</v>
      </c>
      <c r="R81" s="40" t="e">
        <f t="shared" si="20"/>
        <v>#REF!</v>
      </c>
    </row>
    <row r="82" spans="1:18" x14ac:dyDescent="0.25">
      <c r="A82" s="2">
        <v>124000</v>
      </c>
      <c r="B82" s="3">
        <v>1355</v>
      </c>
      <c r="C82" s="3">
        <v>1653</v>
      </c>
      <c r="D82" s="3">
        <v>1686</v>
      </c>
      <c r="E82" s="4">
        <f t="shared" si="12"/>
        <v>1436.3000000000002</v>
      </c>
      <c r="F82" s="4">
        <f t="shared" si="13"/>
        <v>1752.18</v>
      </c>
      <c r="G82" s="4">
        <f t="shared" si="14"/>
        <v>1787.16</v>
      </c>
      <c r="I82" s="12" t="e">
        <f t="shared" si="15"/>
        <v>#REF!</v>
      </c>
      <c r="J82" s="12" t="e">
        <f t="shared" si="16"/>
        <v>#REF!</v>
      </c>
      <c r="K82" s="12" t="e">
        <f t="shared" si="17"/>
        <v>#REF!</v>
      </c>
      <c r="M82" s="12">
        <f t="shared" si="11"/>
        <v>1711.2</v>
      </c>
      <c r="N82" s="12">
        <f t="shared" si="11"/>
        <v>2046</v>
      </c>
      <c r="O82" s="12">
        <f t="shared" si="11"/>
        <v>2132.8000000000002</v>
      </c>
      <c r="P82" s="40" t="e">
        <f t="shared" si="18"/>
        <v>#REF!</v>
      </c>
      <c r="Q82" s="40" t="e">
        <f t="shared" si="19"/>
        <v>#REF!</v>
      </c>
      <c r="R82" s="40" t="e">
        <f t="shared" si="20"/>
        <v>#REF!</v>
      </c>
    </row>
    <row r="83" spans="1:18" x14ac:dyDescent="0.25">
      <c r="A83" s="2">
        <v>125000</v>
      </c>
      <c r="B83" s="3">
        <v>1366</v>
      </c>
      <c r="C83" s="3">
        <v>1666</v>
      </c>
      <c r="D83" s="3">
        <v>1699</v>
      </c>
      <c r="E83" s="4">
        <f t="shared" si="12"/>
        <v>1447.96</v>
      </c>
      <c r="F83" s="4">
        <f t="shared" si="13"/>
        <v>1765.96</v>
      </c>
      <c r="G83" s="4">
        <f t="shared" si="14"/>
        <v>1800.94</v>
      </c>
      <c r="I83" s="12" t="e">
        <f t="shared" si="15"/>
        <v>#REF!</v>
      </c>
      <c r="J83" s="12" t="e">
        <f t="shared" si="16"/>
        <v>#REF!</v>
      </c>
      <c r="K83" s="12" t="e">
        <f t="shared" si="17"/>
        <v>#REF!</v>
      </c>
      <c r="M83" s="12">
        <f t="shared" si="11"/>
        <v>1725</v>
      </c>
      <c r="N83" s="12">
        <f t="shared" si="11"/>
        <v>2062.5</v>
      </c>
      <c r="O83" s="12">
        <f t="shared" si="11"/>
        <v>2150</v>
      </c>
      <c r="P83" s="40" t="e">
        <f t="shared" si="18"/>
        <v>#REF!</v>
      </c>
      <c r="Q83" s="40" t="e">
        <f t="shared" si="19"/>
        <v>#REF!</v>
      </c>
      <c r="R83" s="40" t="e">
        <f t="shared" si="20"/>
        <v>#REF!</v>
      </c>
    </row>
    <row r="84" spans="1:18" x14ac:dyDescent="0.25">
      <c r="A84" s="2">
        <v>126000</v>
      </c>
      <c r="B84" s="3">
        <v>1376</v>
      </c>
      <c r="C84" s="3">
        <v>1680</v>
      </c>
      <c r="D84" s="3">
        <v>1713</v>
      </c>
      <c r="E84" s="4">
        <f t="shared" si="12"/>
        <v>1458.5600000000002</v>
      </c>
      <c r="F84" s="4">
        <f t="shared" si="13"/>
        <v>1780.8000000000002</v>
      </c>
      <c r="G84" s="4">
        <f t="shared" si="14"/>
        <v>1815.7800000000002</v>
      </c>
      <c r="I84" s="12" t="e">
        <f t="shared" si="15"/>
        <v>#REF!</v>
      </c>
      <c r="J84" s="12" t="e">
        <f t="shared" si="16"/>
        <v>#REF!</v>
      </c>
      <c r="K84" s="12" t="e">
        <f t="shared" si="17"/>
        <v>#REF!</v>
      </c>
      <c r="M84" s="12">
        <f t="shared" ref="M84:O145" si="21">$A84*M$1</f>
        <v>1738.8</v>
      </c>
      <c r="N84" s="12">
        <f t="shared" si="21"/>
        <v>2079</v>
      </c>
      <c r="O84" s="12">
        <f t="shared" si="21"/>
        <v>2167.1999999999998</v>
      </c>
      <c r="P84" s="40" t="e">
        <f t="shared" si="18"/>
        <v>#REF!</v>
      </c>
      <c r="Q84" s="40" t="e">
        <f t="shared" si="19"/>
        <v>#REF!</v>
      </c>
      <c r="R84" s="40" t="e">
        <f t="shared" si="20"/>
        <v>#REF!</v>
      </c>
    </row>
    <row r="85" spans="1:18" x14ac:dyDescent="0.25">
      <c r="A85" s="2">
        <v>127000</v>
      </c>
      <c r="B85" s="3">
        <v>1387</v>
      </c>
      <c r="C85" s="3">
        <v>1693</v>
      </c>
      <c r="D85" s="3">
        <v>1726</v>
      </c>
      <c r="E85" s="4">
        <f t="shared" si="12"/>
        <v>1470.22</v>
      </c>
      <c r="F85" s="4">
        <f t="shared" si="13"/>
        <v>1794.5800000000002</v>
      </c>
      <c r="G85" s="4">
        <f t="shared" si="14"/>
        <v>1829.5600000000002</v>
      </c>
      <c r="I85" s="12" t="e">
        <f t="shared" si="15"/>
        <v>#REF!</v>
      </c>
      <c r="J85" s="12" t="e">
        <f t="shared" si="16"/>
        <v>#REF!</v>
      </c>
      <c r="K85" s="12" t="e">
        <f t="shared" si="17"/>
        <v>#REF!</v>
      </c>
      <c r="M85" s="12">
        <f t="shared" si="21"/>
        <v>1752.6</v>
      </c>
      <c r="N85" s="12">
        <f t="shared" si="21"/>
        <v>2095.5</v>
      </c>
      <c r="O85" s="12">
        <f t="shared" si="21"/>
        <v>2184.4</v>
      </c>
      <c r="P85" s="40" t="e">
        <f t="shared" si="18"/>
        <v>#REF!</v>
      </c>
      <c r="Q85" s="40" t="e">
        <f t="shared" si="19"/>
        <v>#REF!</v>
      </c>
      <c r="R85" s="40" t="e">
        <f t="shared" si="20"/>
        <v>#REF!</v>
      </c>
    </row>
    <row r="86" spans="1:18" x14ac:dyDescent="0.25">
      <c r="A86" s="2">
        <v>128000</v>
      </c>
      <c r="B86" s="3">
        <v>1398</v>
      </c>
      <c r="C86" s="3">
        <v>1706</v>
      </c>
      <c r="D86" s="3">
        <v>1740</v>
      </c>
      <c r="E86" s="4">
        <f t="shared" si="12"/>
        <v>1481.88</v>
      </c>
      <c r="F86" s="4">
        <f t="shared" si="13"/>
        <v>1808.3600000000001</v>
      </c>
      <c r="G86" s="4">
        <f t="shared" si="14"/>
        <v>1844.4</v>
      </c>
      <c r="I86" s="12" t="e">
        <f t="shared" si="15"/>
        <v>#REF!</v>
      </c>
      <c r="J86" s="12" t="e">
        <f t="shared" si="16"/>
        <v>#REF!</v>
      </c>
      <c r="K86" s="12" t="e">
        <f t="shared" si="17"/>
        <v>#REF!</v>
      </c>
      <c r="M86" s="12">
        <f t="shared" si="21"/>
        <v>1766.3999999999999</v>
      </c>
      <c r="N86" s="12">
        <f t="shared" si="21"/>
        <v>2112</v>
      </c>
      <c r="O86" s="12">
        <f t="shared" si="21"/>
        <v>2201.6</v>
      </c>
      <c r="P86" s="40" t="e">
        <f t="shared" si="18"/>
        <v>#REF!</v>
      </c>
      <c r="Q86" s="40" t="e">
        <f t="shared" si="19"/>
        <v>#REF!</v>
      </c>
      <c r="R86" s="40" t="e">
        <f t="shared" si="20"/>
        <v>#REF!</v>
      </c>
    </row>
    <row r="87" spans="1:18" x14ac:dyDescent="0.25">
      <c r="A87" s="2">
        <v>129000</v>
      </c>
      <c r="B87" s="3">
        <v>1409</v>
      </c>
      <c r="C87" s="3">
        <v>1719</v>
      </c>
      <c r="D87" s="3">
        <v>1754</v>
      </c>
      <c r="E87" s="4">
        <f t="shared" si="12"/>
        <v>1493.54</v>
      </c>
      <c r="F87" s="4">
        <f t="shared" si="13"/>
        <v>1822.14</v>
      </c>
      <c r="G87" s="4">
        <f t="shared" si="14"/>
        <v>1859.24</v>
      </c>
      <c r="I87" s="12" t="e">
        <f t="shared" si="15"/>
        <v>#REF!</v>
      </c>
      <c r="J87" s="12" t="e">
        <f t="shared" si="16"/>
        <v>#REF!</v>
      </c>
      <c r="K87" s="12" t="e">
        <f t="shared" si="17"/>
        <v>#REF!</v>
      </c>
      <c r="M87" s="12">
        <f t="shared" si="21"/>
        <v>1780.2</v>
      </c>
      <c r="N87" s="12">
        <f t="shared" si="21"/>
        <v>2128.5</v>
      </c>
      <c r="O87" s="12">
        <f t="shared" si="21"/>
        <v>2218.8000000000002</v>
      </c>
      <c r="P87" s="40" t="e">
        <f t="shared" si="18"/>
        <v>#REF!</v>
      </c>
      <c r="Q87" s="40" t="e">
        <f t="shared" si="19"/>
        <v>#REF!</v>
      </c>
      <c r="R87" s="40" t="e">
        <f t="shared" si="20"/>
        <v>#REF!</v>
      </c>
    </row>
    <row r="88" spans="1:18" x14ac:dyDescent="0.25">
      <c r="A88" s="2">
        <v>130000</v>
      </c>
      <c r="B88" s="3">
        <v>1420</v>
      </c>
      <c r="C88" s="3">
        <v>1733</v>
      </c>
      <c r="D88" s="3">
        <v>1768</v>
      </c>
      <c r="E88" s="4">
        <f t="shared" si="12"/>
        <v>1505.2</v>
      </c>
      <c r="F88" s="4">
        <f t="shared" si="13"/>
        <v>1836.98</v>
      </c>
      <c r="G88" s="4">
        <f t="shared" si="14"/>
        <v>1874.0800000000002</v>
      </c>
      <c r="I88" s="12" t="e">
        <f t="shared" si="15"/>
        <v>#REF!</v>
      </c>
      <c r="J88" s="12" t="e">
        <f t="shared" si="16"/>
        <v>#REF!</v>
      </c>
      <c r="K88" s="12" t="e">
        <f t="shared" si="17"/>
        <v>#REF!</v>
      </c>
      <c r="M88" s="12">
        <f t="shared" si="21"/>
        <v>1794</v>
      </c>
      <c r="N88" s="12">
        <f t="shared" si="21"/>
        <v>2145</v>
      </c>
      <c r="O88" s="12">
        <f t="shared" si="21"/>
        <v>2236</v>
      </c>
      <c r="P88" s="40" t="e">
        <f t="shared" si="18"/>
        <v>#REF!</v>
      </c>
      <c r="Q88" s="40" t="e">
        <f t="shared" si="19"/>
        <v>#REF!</v>
      </c>
      <c r="R88" s="40" t="e">
        <f t="shared" si="20"/>
        <v>#REF!</v>
      </c>
    </row>
    <row r="89" spans="1:18" x14ac:dyDescent="0.25">
      <c r="A89" s="2">
        <v>131000</v>
      </c>
      <c r="B89" s="3">
        <v>1431</v>
      </c>
      <c r="C89" s="3">
        <v>1746</v>
      </c>
      <c r="D89" s="3">
        <v>1782</v>
      </c>
      <c r="E89" s="4">
        <f t="shared" si="12"/>
        <v>1516.8600000000001</v>
      </c>
      <c r="F89" s="4">
        <f t="shared" si="13"/>
        <v>1850.76</v>
      </c>
      <c r="G89" s="4">
        <f t="shared" si="14"/>
        <v>1888.92</v>
      </c>
      <c r="I89" s="12" t="e">
        <f t="shared" si="15"/>
        <v>#REF!</v>
      </c>
      <c r="J89" s="12" t="e">
        <f t="shared" si="16"/>
        <v>#REF!</v>
      </c>
      <c r="K89" s="12" t="e">
        <f t="shared" si="17"/>
        <v>#REF!</v>
      </c>
      <c r="M89" s="12">
        <f t="shared" si="21"/>
        <v>1807.8</v>
      </c>
      <c r="N89" s="12">
        <f t="shared" si="21"/>
        <v>2161.5</v>
      </c>
      <c r="O89" s="12">
        <f t="shared" si="21"/>
        <v>2253.1999999999998</v>
      </c>
      <c r="P89" s="40" t="e">
        <f t="shared" si="18"/>
        <v>#REF!</v>
      </c>
      <c r="Q89" s="40" t="e">
        <f t="shared" si="19"/>
        <v>#REF!</v>
      </c>
      <c r="R89" s="40" t="e">
        <f t="shared" si="20"/>
        <v>#REF!</v>
      </c>
    </row>
    <row r="90" spans="1:18" x14ac:dyDescent="0.25">
      <c r="A90" s="2">
        <v>132000</v>
      </c>
      <c r="B90" s="3">
        <v>1443</v>
      </c>
      <c r="C90" s="3">
        <v>1760</v>
      </c>
      <c r="D90" s="3">
        <v>1796</v>
      </c>
      <c r="E90" s="4">
        <f t="shared" si="12"/>
        <v>1529.5800000000002</v>
      </c>
      <c r="F90" s="4">
        <f t="shared" si="13"/>
        <v>1865.6000000000001</v>
      </c>
      <c r="G90" s="4">
        <f t="shared" si="14"/>
        <v>1903.76</v>
      </c>
      <c r="I90" s="12" t="e">
        <f t="shared" si="15"/>
        <v>#REF!</v>
      </c>
      <c r="J90" s="12" t="e">
        <f t="shared" si="16"/>
        <v>#REF!</v>
      </c>
      <c r="K90" s="12" t="e">
        <f t="shared" si="17"/>
        <v>#REF!</v>
      </c>
      <c r="M90" s="12">
        <f t="shared" si="21"/>
        <v>1821.6</v>
      </c>
      <c r="N90" s="12">
        <f t="shared" si="21"/>
        <v>2178</v>
      </c>
      <c r="O90" s="12">
        <f t="shared" si="21"/>
        <v>2270.4</v>
      </c>
      <c r="P90" s="40" t="e">
        <f t="shared" si="18"/>
        <v>#REF!</v>
      </c>
      <c r="Q90" s="40" t="e">
        <f t="shared" si="19"/>
        <v>#REF!</v>
      </c>
      <c r="R90" s="40" t="e">
        <f t="shared" si="20"/>
        <v>#REF!</v>
      </c>
    </row>
    <row r="91" spans="1:18" x14ac:dyDescent="0.25">
      <c r="A91" s="2">
        <v>133000</v>
      </c>
      <c r="B91" s="3">
        <v>1454</v>
      </c>
      <c r="C91" s="3">
        <v>1774</v>
      </c>
      <c r="D91" s="3">
        <v>1810</v>
      </c>
      <c r="E91" s="4">
        <f t="shared" si="12"/>
        <v>1541.24</v>
      </c>
      <c r="F91" s="4">
        <f t="shared" si="13"/>
        <v>1880.44</v>
      </c>
      <c r="G91" s="4">
        <f t="shared" si="14"/>
        <v>1918.6000000000001</v>
      </c>
      <c r="I91" s="12" t="e">
        <f t="shared" si="15"/>
        <v>#REF!</v>
      </c>
      <c r="J91" s="12" t="e">
        <f t="shared" si="16"/>
        <v>#REF!</v>
      </c>
      <c r="K91" s="12" t="e">
        <f t="shared" si="17"/>
        <v>#REF!</v>
      </c>
      <c r="M91" s="12">
        <f t="shared" si="21"/>
        <v>1835.3999999999999</v>
      </c>
      <c r="N91" s="12">
        <f t="shared" si="21"/>
        <v>2194.5</v>
      </c>
      <c r="O91" s="12">
        <f t="shared" si="21"/>
        <v>2287.6</v>
      </c>
      <c r="P91" s="40" t="e">
        <f t="shared" si="18"/>
        <v>#REF!</v>
      </c>
      <c r="Q91" s="40" t="e">
        <f t="shared" si="19"/>
        <v>#REF!</v>
      </c>
      <c r="R91" s="40" t="e">
        <f t="shared" si="20"/>
        <v>#REF!</v>
      </c>
    </row>
    <row r="92" spans="1:18" x14ac:dyDescent="0.25">
      <c r="A92" s="2">
        <v>134000</v>
      </c>
      <c r="B92" s="3">
        <v>1465</v>
      </c>
      <c r="C92" s="3">
        <v>1787</v>
      </c>
      <c r="D92" s="3">
        <v>1824</v>
      </c>
      <c r="E92" s="4">
        <f t="shared" si="12"/>
        <v>1552.9</v>
      </c>
      <c r="F92" s="4">
        <f t="shared" si="13"/>
        <v>1894.22</v>
      </c>
      <c r="G92" s="4">
        <f t="shared" si="14"/>
        <v>1933.44</v>
      </c>
      <c r="I92" s="12" t="e">
        <f t="shared" si="15"/>
        <v>#REF!</v>
      </c>
      <c r="J92" s="12" t="e">
        <f t="shared" si="16"/>
        <v>#REF!</v>
      </c>
      <c r="K92" s="12" t="e">
        <f t="shared" si="17"/>
        <v>#REF!</v>
      </c>
      <c r="M92" s="12">
        <f t="shared" si="21"/>
        <v>1849.2</v>
      </c>
      <c r="N92" s="12">
        <f t="shared" si="21"/>
        <v>2211</v>
      </c>
      <c r="O92" s="12">
        <f t="shared" si="21"/>
        <v>2304.8000000000002</v>
      </c>
      <c r="P92" s="40" t="e">
        <f t="shared" si="18"/>
        <v>#REF!</v>
      </c>
      <c r="Q92" s="40" t="e">
        <f t="shared" si="19"/>
        <v>#REF!</v>
      </c>
      <c r="R92" s="40" t="e">
        <f t="shared" si="20"/>
        <v>#REF!</v>
      </c>
    </row>
    <row r="93" spans="1:18" x14ac:dyDescent="0.25">
      <c r="A93" s="2">
        <v>135000</v>
      </c>
      <c r="B93" s="3">
        <v>1477</v>
      </c>
      <c r="C93" s="3">
        <v>1801</v>
      </c>
      <c r="D93" s="3">
        <v>1839</v>
      </c>
      <c r="E93" s="4">
        <f t="shared" si="12"/>
        <v>1565.6200000000001</v>
      </c>
      <c r="F93" s="4">
        <f t="shared" si="13"/>
        <v>1909.0600000000002</v>
      </c>
      <c r="G93" s="4">
        <f t="shared" si="14"/>
        <v>1949.3400000000001</v>
      </c>
      <c r="I93" s="12" t="e">
        <f t="shared" si="15"/>
        <v>#REF!</v>
      </c>
      <c r="J93" s="12" t="e">
        <f t="shared" si="16"/>
        <v>#REF!</v>
      </c>
      <c r="K93" s="12" t="e">
        <f t="shared" si="17"/>
        <v>#REF!</v>
      </c>
      <c r="M93" s="12">
        <f t="shared" si="21"/>
        <v>1863</v>
      </c>
      <c r="N93" s="12">
        <f t="shared" si="21"/>
        <v>2227.5</v>
      </c>
      <c r="O93" s="12">
        <f t="shared" si="21"/>
        <v>2322</v>
      </c>
      <c r="P93" s="40" t="e">
        <f t="shared" si="18"/>
        <v>#REF!</v>
      </c>
      <c r="Q93" s="40" t="e">
        <f t="shared" si="19"/>
        <v>#REF!</v>
      </c>
      <c r="R93" s="40" t="e">
        <f t="shared" si="20"/>
        <v>#REF!</v>
      </c>
    </row>
    <row r="94" spans="1:18" x14ac:dyDescent="0.25">
      <c r="A94" s="2">
        <v>136000</v>
      </c>
      <c r="B94" s="3">
        <v>1488</v>
      </c>
      <c r="C94" s="3">
        <v>1816</v>
      </c>
      <c r="D94" s="3">
        <v>1853</v>
      </c>
      <c r="E94" s="4">
        <f t="shared" si="12"/>
        <v>1577.28</v>
      </c>
      <c r="F94" s="4">
        <f t="shared" si="13"/>
        <v>1924.96</v>
      </c>
      <c r="G94" s="4">
        <f t="shared" si="14"/>
        <v>1964.18</v>
      </c>
      <c r="I94" s="12" t="e">
        <f t="shared" si="15"/>
        <v>#REF!</v>
      </c>
      <c r="J94" s="12" t="e">
        <f t="shared" si="16"/>
        <v>#REF!</v>
      </c>
      <c r="K94" s="12" t="e">
        <f t="shared" si="17"/>
        <v>#REF!</v>
      </c>
      <c r="M94" s="12">
        <f t="shared" si="21"/>
        <v>1876.8</v>
      </c>
      <c r="N94" s="12">
        <f t="shared" si="21"/>
        <v>2244</v>
      </c>
      <c r="O94" s="12">
        <f t="shared" si="21"/>
        <v>2339.1999999999998</v>
      </c>
      <c r="P94" s="40" t="e">
        <f t="shared" si="18"/>
        <v>#REF!</v>
      </c>
      <c r="Q94" s="40" t="e">
        <f t="shared" si="19"/>
        <v>#REF!</v>
      </c>
      <c r="R94" s="40" t="e">
        <f t="shared" si="20"/>
        <v>#REF!</v>
      </c>
    </row>
    <row r="95" spans="1:18" x14ac:dyDescent="0.25">
      <c r="A95" s="2">
        <v>137000</v>
      </c>
      <c r="B95" s="3">
        <v>1500</v>
      </c>
      <c r="C95" s="3">
        <v>1830</v>
      </c>
      <c r="D95" s="3">
        <v>1868</v>
      </c>
      <c r="E95" s="4">
        <f t="shared" si="12"/>
        <v>1590</v>
      </c>
      <c r="F95" s="4">
        <f t="shared" si="13"/>
        <v>1939.8000000000002</v>
      </c>
      <c r="G95" s="4">
        <f t="shared" si="14"/>
        <v>1980.0800000000002</v>
      </c>
      <c r="I95" s="12" t="e">
        <f t="shared" si="15"/>
        <v>#REF!</v>
      </c>
      <c r="J95" s="12" t="e">
        <f t="shared" si="16"/>
        <v>#REF!</v>
      </c>
      <c r="K95" s="12" t="e">
        <f t="shared" si="17"/>
        <v>#REF!</v>
      </c>
      <c r="M95" s="12">
        <f t="shared" si="21"/>
        <v>1890.6</v>
      </c>
      <c r="N95" s="12">
        <f t="shared" si="21"/>
        <v>2260.5</v>
      </c>
      <c r="O95" s="12">
        <f t="shared" si="21"/>
        <v>2356.4</v>
      </c>
      <c r="P95" s="40" t="e">
        <f t="shared" si="18"/>
        <v>#REF!</v>
      </c>
      <c r="Q95" s="40" t="e">
        <f t="shared" si="19"/>
        <v>#REF!</v>
      </c>
      <c r="R95" s="40" t="e">
        <f t="shared" si="20"/>
        <v>#REF!</v>
      </c>
    </row>
    <row r="96" spans="1:18" x14ac:dyDescent="0.25">
      <c r="A96" s="2">
        <v>138000</v>
      </c>
      <c r="B96" s="3">
        <v>1512</v>
      </c>
      <c r="C96" s="3">
        <v>1844</v>
      </c>
      <c r="D96" s="3">
        <v>1883</v>
      </c>
      <c r="E96" s="4">
        <f t="shared" si="12"/>
        <v>1602.72</v>
      </c>
      <c r="F96" s="4">
        <f t="shared" si="13"/>
        <v>1954.64</v>
      </c>
      <c r="G96" s="4">
        <f t="shared" si="14"/>
        <v>1995.98</v>
      </c>
      <c r="I96" s="12" t="e">
        <f t="shared" si="15"/>
        <v>#REF!</v>
      </c>
      <c r="J96" s="12" t="e">
        <f t="shared" si="16"/>
        <v>#REF!</v>
      </c>
      <c r="K96" s="12" t="e">
        <f t="shared" si="17"/>
        <v>#REF!</v>
      </c>
      <c r="M96" s="12">
        <f t="shared" si="21"/>
        <v>1904.3999999999999</v>
      </c>
      <c r="N96" s="12">
        <f t="shared" si="21"/>
        <v>2277</v>
      </c>
      <c r="O96" s="12">
        <f t="shared" si="21"/>
        <v>2373.6</v>
      </c>
      <c r="P96" s="40" t="e">
        <f t="shared" si="18"/>
        <v>#REF!</v>
      </c>
      <c r="Q96" s="40" t="e">
        <f t="shared" si="19"/>
        <v>#REF!</v>
      </c>
      <c r="R96" s="40" t="e">
        <f t="shared" si="20"/>
        <v>#REF!</v>
      </c>
    </row>
    <row r="97" spans="1:18" x14ac:dyDescent="0.25">
      <c r="A97" s="2">
        <v>139000</v>
      </c>
      <c r="B97" s="3">
        <v>1523</v>
      </c>
      <c r="C97" s="3">
        <v>1859</v>
      </c>
      <c r="D97" s="3">
        <v>1898</v>
      </c>
      <c r="E97" s="4">
        <f t="shared" si="12"/>
        <v>1614.38</v>
      </c>
      <c r="F97" s="4">
        <f t="shared" si="13"/>
        <v>1970.5400000000002</v>
      </c>
      <c r="G97" s="4">
        <f t="shared" si="14"/>
        <v>2011.88</v>
      </c>
      <c r="I97" s="12" t="e">
        <f t="shared" si="15"/>
        <v>#REF!</v>
      </c>
      <c r="J97" s="12" t="e">
        <f t="shared" si="16"/>
        <v>#REF!</v>
      </c>
      <c r="K97" s="12" t="e">
        <f t="shared" si="17"/>
        <v>#REF!</v>
      </c>
      <c r="M97" s="12">
        <f t="shared" si="21"/>
        <v>1918.2</v>
      </c>
      <c r="N97" s="12">
        <f t="shared" si="21"/>
        <v>2293.5</v>
      </c>
      <c r="O97" s="12">
        <f t="shared" si="21"/>
        <v>2390.8000000000002</v>
      </c>
      <c r="P97" s="40" t="e">
        <f t="shared" si="18"/>
        <v>#REF!</v>
      </c>
      <c r="Q97" s="40" t="e">
        <f t="shared" si="19"/>
        <v>#REF!</v>
      </c>
      <c r="R97" s="40" t="e">
        <f t="shared" si="20"/>
        <v>#REF!</v>
      </c>
    </row>
    <row r="98" spans="1:18" x14ac:dyDescent="0.25">
      <c r="A98" s="2">
        <v>140000</v>
      </c>
      <c r="B98" s="3">
        <v>1536</v>
      </c>
      <c r="C98" s="3">
        <v>1874</v>
      </c>
      <c r="D98" s="3">
        <v>1913</v>
      </c>
      <c r="E98" s="4">
        <f t="shared" si="12"/>
        <v>1628.16</v>
      </c>
      <c r="F98" s="4">
        <f t="shared" si="13"/>
        <v>1986.44</v>
      </c>
      <c r="G98" s="4">
        <f t="shared" si="14"/>
        <v>2027.7800000000002</v>
      </c>
      <c r="I98" s="12" t="e">
        <f t="shared" si="15"/>
        <v>#REF!</v>
      </c>
      <c r="J98" s="12" t="e">
        <f t="shared" si="16"/>
        <v>#REF!</v>
      </c>
      <c r="K98" s="12" t="e">
        <f t="shared" si="17"/>
        <v>#REF!</v>
      </c>
      <c r="M98" s="12">
        <f t="shared" si="21"/>
        <v>1932</v>
      </c>
      <c r="N98" s="12">
        <f t="shared" si="21"/>
        <v>2310</v>
      </c>
      <c r="O98" s="12">
        <f t="shared" si="21"/>
        <v>2408</v>
      </c>
      <c r="P98" s="40" t="e">
        <f t="shared" si="18"/>
        <v>#REF!</v>
      </c>
      <c r="Q98" s="40" t="e">
        <f t="shared" si="19"/>
        <v>#REF!</v>
      </c>
      <c r="R98" s="40" t="e">
        <f t="shared" si="20"/>
        <v>#REF!</v>
      </c>
    </row>
    <row r="99" spans="1:18" x14ac:dyDescent="0.25">
      <c r="A99" s="2">
        <v>141000</v>
      </c>
      <c r="B99" s="3">
        <v>1548</v>
      </c>
      <c r="C99" s="3">
        <v>1888</v>
      </c>
      <c r="D99" s="3">
        <v>1928</v>
      </c>
      <c r="E99" s="4">
        <f t="shared" si="12"/>
        <v>1640.88</v>
      </c>
      <c r="F99" s="4">
        <f t="shared" si="13"/>
        <v>2001.2800000000002</v>
      </c>
      <c r="G99" s="4">
        <f t="shared" si="14"/>
        <v>2043.68</v>
      </c>
      <c r="I99" s="12" t="e">
        <f t="shared" si="15"/>
        <v>#REF!</v>
      </c>
      <c r="J99" s="12" t="e">
        <f t="shared" si="16"/>
        <v>#REF!</v>
      </c>
      <c r="K99" s="12" t="e">
        <f t="shared" si="17"/>
        <v>#REF!</v>
      </c>
      <c r="M99" s="12">
        <f t="shared" si="21"/>
        <v>1945.8</v>
      </c>
      <c r="N99" s="12">
        <f t="shared" si="21"/>
        <v>2326.5</v>
      </c>
      <c r="O99" s="12">
        <f t="shared" si="21"/>
        <v>2425.1999999999998</v>
      </c>
      <c r="P99" s="40" t="e">
        <f t="shared" si="18"/>
        <v>#REF!</v>
      </c>
      <c r="Q99" s="40" t="e">
        <f t="shared" si="19"/>
        <v>#REF!</v>
      </c>
      <c r="R99" s="40" t="e">
        <f t="shared" si="20"/>
        <v>#REF!</v>
      </c>
    </row>
    <row r="100" spans="1:18" x14ac:dyDescent="0.25">
      <c r="A100" s="2">
        <v>142000</v>
      </c>
      <c r="B100" s="3">
        <v>1560</v>
      </c>
      <c r="C100" s="3">
        <v>1903</v>
      </c>
      <c r="D100" s="3">
        <v>1943</v>
      </c>
      <c r="E100" s="4">
        <f t="shared" si="12"/>
        <v>1653.6000000000001</v>
      </c>
      <c r="F100" s="4">
        <f t="shared" si="13"/>
        <v>2017.18</v>
      </c>
      <c r="G100" s="4">
        <f t="shared" si="14"/>
        <v>2059.58</v>
      </c>
      <c r="I100" s="12" t="e">
        <f t="shared" si="15"/>
        <v>#REF!</v>
      </c>
      <c r="J100" s="12" t="e">
        <f t="shared" si="16"/>
        <v>#REF!</v>
      </c>
      <c r="K100" s="12" t="e">
        <f t="shared" si="17"/>
        <v>#REF!</v>
      </c>
      <c r="M100" s="12">
        <f t="shared" si="21"/>
        <v>1959.6</v>
      </c>
      <c r="N100" s="12">
        <f t="shared" si="21"/>
        <v>2343</v>
      </c>
      <c r="O100" s="12">
        <f t="shared" si="21"/>
        <v>2442.4</v>
      </c>
      <c r="P100" s="40" t="e">
        <f t="shared" si="18"/>
        <v>#REF!</v>
      </c>
      <c r="Q100" s="40" t="e">
        <f t="shared" si="19"/>
        <v>#REF!</v>
      </c>
      <c r="R100" s="40" t="e">
        <f t="shared" si="20"/>
        <v>#REF!</v>
      </c>
    </row>
    <row r="101" spans="1:18" x14ac:dyDescent="0.25">
      <c r="A101" s="2">
        <v>143000</v>
      </c>
      <c r="B101" s="3">
        <v>1573</v>
      </c>
      <c r="C101" s="3">
        <v>1918</v>
      </c>
      <c r="D101" s="3">
        <v>1958</v>
      </c>
      <c r="E101" s="4">
        <f t="shared" si="12"/>
        <v>1667.38</v>
      </c>
      <c r="F101" s="4">
        <f t="shared" si="13"/>
        <v>2033.0800000000002</v>
      </c>
      <c r="G101" s="4">
        <f t="shared" si="14"/>
        <v>2075.48</v>
      </c>
      <c r="I101" s="12" t="e">
        <f t="shared" si="15"/>
        <v>#REF!</v>
      </c>
      <c r="J101" s="12" t="e">
        <f t="shared" si="16"/>
        <v>#REF!</v>
      </c>
      <c r="K101" s="12" t="e">
        <f t="shared" si="17"/>
        <v>#REF!</v>
      </c>
      <c r="M101" s="12">
        <f t="shared" si="21"/>
        <v>1973.3999999999999</v>
      </c>
      <c r="N101" s="12">
        <f t="shared" si="21"/>
        <v>2359.5</v>
      </c>
      <c r="O101" s="12">
        <f t="shared" si="21"/>
        <v>2459.6</v>
      </c>
      <c r="P101" s="40" t="e">
        <f t="shared" si="18"/>
        <v>#REF!</v>
      </c>
      <c r="Q101" s="40" t="e">
        <f t="shared" si="19"/>
        <v>#REF!</v>
      </c>
      <c r="R101" s="40" t="e">
        <f t="shared" si="20"/>
        <v>#REF!</v>
      </c>
    </row>
    <row r="102" spans="1:18" x14ac:dyDescent="0.25">
      <c r="A102" s="2">
        <v>144000</v>
      </c>
      <c r="B102" s="3">
        <v>1585</v>
      </c>
      <c r="C102" s="3">
        <v>1933</v>
      </c>
      <c r="D102" s="3">
        <v>1973</v>
      </c>
      <c r="E102" s="4">
        <f t="shared" si="12"/>
        <v>1680.1000000000001</v>
      </c>
      <c r="F102" s="4">
        <f t="shared" si="13"/>
        <v>2048.98</v>
      </c>
      <c r="G102" s="4">
        <f t="shared" si="14"/>
        <v>2091.38</v>
      </c>
      <c r="I102" s="12" t="e">
        <f t="shared" si="15"/>
        <v>#REF!</v>
      </c>
      <c r="J102" s="12" t="e">
        <f t="shared" si="16"/>
        <v>#REF!</v>
      </c>
      <c r="K102" s="12" t="e">
        <f t="shared" si="17"/>
        <v>#REF!</v>
      </c>
      <c r="M102" s="12">
        <f t="shared" si="21"/>
        <v>1987.2</v>
      </c>
      <c r="N102" s="12">
        <f t="shared" si="21"/>
        <v>2376</v>
      </c>
      <c r="O102" s="12">
        <f t="shared" si="21"/>
        <v>2476.8000000000002</v>
      </c>
      <c r="P102" s="40" t="e">
        <f t="shared" si="18"/>
        <v>#REF!</v>
      </c>
      <c r="Q102" s="40" t="e">
        <f t="shared" si="19"/>
        <v>#REF!</v>
      </c>
      <c r="R102" s="40" t="e">
        <f t="shared" si="20"/>
        <v>#REF!</v>
      </c>
    </row>
    <row r="103" spans="1:18" x14ac:dyDescent="0.25">
      <c r="A103" s="2">
        <v>145000</v>
      </c>
      <c r="B103" s="3">
        <v>1598</v>
      </c>
      <c r="C103" s="3">
        <v>1949</v>
      </c>
      <c r="D103" s="3">
        <v>1989</v>
      </c>
      <c r="E103" s="4">
        <f t="shared" si="12"/>
        <v>1693.88</v>
      </c>
      <c r="F103" s="4">
        <f t="shared" si="13"/>
        <v>2065.94</v>
      </c>
      <c r="G103" s="4">
        <f t="shared" si="14"/>
        <v>2108.34</v>
      </c>
      <c r="I103" s="12" t="e">
        <f t="shared" si="15"/>
        <v>#REF!</v>
      </c>
      <c r="J103" s="12" t="e">
        <f t="shared" si="16"/>
        <v>#REF!</v>
      </c>
      <c r="K103" s="12" t="e">
        <f t="shared" si="17"/>
        <v>#REF!</v>
      </c>
      <c r="M103" s="12">
        <f t="shared" si="21"/>
        <v>2001</v>
      </c>
      <c r="N103" s="12">
        <f t="shared" si="21"/>
        <v>2392.5</v>
      </c>
      <c r="O103" s="12">
        <f t="shared" si="21"/>
        <v>2494</v>
      </c>
      <c r="P103" s="40" t="e">
        <f t="shared" si="18"/>
        <v>#REF!</v>
      </c>
      <c r="Q103" s="40" t="e">
        <f t="shared" si="19"/>
        <v>#REF!</v>
      </c>
      <c r="R103" s="40" t="e">
        <f t="shared" si="20"/>
        <v>#REF!</v>
      </c>
    </row>
    <row r="104" spans="1:18" x14ac:dyDescent="0.25">
      <c r="A104" s="2">
        <v>146000</v>
      </c>
      <c r="B104" s="3">
        <v>1611</v>
      </c>
      <c r="C104" s="3">
        <v>1964</v>
      </c>
      <c r="D104" s="3">
        <v>2004</v>
      </c>
      <c r="E104" s="4">
        <f t="shared" si="12"/>
        <v>1707.66</v>
      </c>
      <c r="F104" s="4">
        <f t="shared" si="13"/>
        <v>2081.84</v>
      </c>
      <c r="G104" s="4">
        <f t="shared" si="14"/>
        <v>2124.2400000000002</v>
      </c>
      <c r="I104" s="12" t="e">
        <f t="shared" si="15"/>
        <v>#REF!</v>
      </c>
      <c r="J104" s="12" t="e">
        <f t="shared" si="16"/>
        <v>#REF!</v>
      </c>
      <c r="K104" s="12" t="e">
        <f t="shared" si="17"/>
        <v>#REF!</v>
      </c>
      <c r="M104" s="12">
        <f t="shared" si="21"/>
        <v>2014.8</v>
      </c>
      <c r="N104" s="12">
        <f t="shared" si="21"/>
        <v>2409</v>
      </c>
      <c r="O104" s="12">
        <f t="shared" si="21"/>
        <v>2511.1999999999998</v>
      </c>
      <c r="P104" s="40" t="e">
        <f t="shared" si="18"/>
        <v>#REF!</v>
      </c>
      <c r="Q104" s="40" t="e">
        <f t="shared" si="19"/>
        <v>#REF!</v>
      </c>
      <c r="R104" s="40" t="e">
        <f t="shared" si="20"/>
        <v>#REF!</v>
      </c>
    </row>
    <row r="105" spans="1:18" x14ac:dyDescent="0.25">
      <c r="A105" s="2">
        <v>147000</v>
      </c>
      <c r="B105" s="3">
        <v>1623</v>
      </c>
      <c r="C105" s="3">
        <v>1980</v>
      </c>
      <c r="D105" s="3">
        <v>2020</v>
      </c>
      <c r="E105" s="4">
        <f t="shared" si="12"/>
        <v>1720.38</v>
      </c>
      <c r="F105" s="4">
        <f t="shared" si="13"/>
        <v>2098.8000000000002</v>
      </c>
      <c r="G105" s="4">
        <f t="shared" si="14"/>
        <v>2141.2000000000003</v>
      </c>
      <c r="I105" s="12" t="e">
        <f t="shared" si="15"/>
        <v>#REF!</v>
      </c>
      <c r="J105" s="12" t="e">
        <f t="shared" si="16"/>
        <v>#REF!</v>
      </c>
      <c r="K105" s="12" t="e">
        <f t="shared" si="17"/>
        <v>#REF!</v>
      </c>
      <c r="M105" s="12">
        <f t="shared" si="21"/>
        <v>2028.6</v>
      </c>
      <c r="N105" s="12">
        <f t="shared" si="21"/>
        <v>2425.5</v>
      </c>
      <c r="O105" s="12">
        <f t="shared" si="21"/>
        <v>2528.4</v>
      </c>
      <c r="P105" s="40" t="e">
        <f t="shared" si="18"/>
        <v>#REF!</v>
      </c>
      <c r="Q105" s="40" t="e">
        <f t="shared" si="19"/>
        <v>#REF!</v>
      </c>
      <c r="R105" s="40" t="e">
        <f t="shared" si="20"/>
        <v>#REF!</v>
      </c>
    </row>
    <row r="106" spans="1:18" x14ac:dyDescent="0.25">
      <c r="A106" s="2">
        <v>148000</v>
      </c>
      <c r="B106" s="3">
        <v>1636</v>
      </c>
      <c r="C106" s="3">
        <v>1995</v>
      </c>
      <c r="D106" s="3">
        <v>2035</v>
      </c>
      <c r="E106" s="4">
        <f t="shared" si="12"/>
        <v>1734.16</v>
      </c>
      <c r="F106" s="4">
        <f t="shared" si="13"/>
        <v>2114.7000000000003</v>
      </c>
      <c r="G106" s="4">
        <f t="shared" si="14"/>
        <v>2157.1</v>
      </c>
      <c r="I106" s="12" t="e">
        <f t="shared" si="15"/>
        <v>#REF!</v>
      </c>
      <c r="J106" s="12" t="e">
        <f t="shared" si="16"/>
        <v>#REF!</v>
      </c>
      <c r="K106" s="12" t="e">
        <f t="shared" si="17"/>
        <v>#REF!</v>
      </c>
      <c r="M106" s="12">
        <f t="shared" si="21"/>
        <v>2042.3999999999999</v>
      </c>
      <c r="N106" s="12">
        <f t="shared" si="21"/>
        <v>2442</v>
      </c>
      <c r="O106" s="12">
        <f t="shared" si="21"/>
        <v>2545.6</v>
      </c>
      <c r="P106" s="40" t="e">
        <f t="shared" si="18"/>
        <v>#REF!</v>
      </c>
      <c r="Q106" s="40" t="e">
        <f t="shared" si="19"/>
        <v>#REF!</v>
      </c>
      <c r="R106" s="40" t="e">
        <f t="shared" si="20"/>
        <v>#REF!</v>
      </c>
    </row>
    <row r="107" spans="1:18" x14ac:dyDescent="0.25">
      <c r="A107" s="2">
        <v>149000</v>
      </c>
      <c r="B107" s="3">
        <v>1649</v>
      </c>
      <c r="C107" s="3">
        <v>2011</v>
      </c>
      <c r="D107" s="3">
        <v>2051</v>
      </c>
      <c r="E107" s="4">
        <f t="shared" si="12"/>
        <v>1747.94</v>
      </c>
      <c r="F107" s="4">
        <f t="shared" si="13"/>
        <v>2131.6600000000003</v>
      </c>
      <c r="G107" s="4">
        <f t="shared" si="14"/>
        <v>2174.06</v>
      </c>
      <c r="I107" s="12" t="e">
        <f t="shared" si="15"/>
        <v>#REF!</v>
      </c>
      <c r="J107" s="12" t="e">
        <f t="shared" si="16"/>
        <v>#REF!</v>
      </c>
      <c r="K107" s="12" t="e">
        <f t="shared" si="17"/>
        <v>#REF!</v>
      </c>
      <c r="M107" s="12">
        <f t="shared" si="21"/>
        <v>2056.1999999999998</v>
      </c>
      <c r="N107" s="12">
        <f t="shared" si="21"/>
        <v>2458.5</v>
      </c>
      <c r="O107" s="12">
        <f t="shared" si="21"/>
        <v>2562.8000000000002</v>
      </c>
      <c r="P107" s="40" t="e">
        <f t="shared" si="18"/>
        <v>#REF!</v>
      </c>
      <c r="Q107" s="40" t="e">
        <f t="shared" si="19"/>
        <v>#REF!</v>
      </c>
      <c r="R107" s="40" t="e">
        <f t="shared" si="20"/>
        <v>#REF!</v>
      </c>
    </row>
    <row r="108" spans="1:18" x14ac:dyDescent="0.25">
      <c r="A108" s="2">
        <v>150000</v>
      </c>
      <c r="B108" s="3">
        <v>1662</v>
      </c>
      <c r="C108" s="3">
        <v>2027</v>
      </c>
      <c r="D108" s="3">
        <v>2067</v>
      </c>
      <c r="E108" s="4">
        <f t="shared" si="12"/>
        <v>1761.72</v>
      </c>
      <c r="F108" s="4">
        <f t="shared" si="13"/>
        <v>2148.62</v>
      </c>
      <c r="G108" s="4">
        <f t="shared" si="14"/>
        <v>2191.02</v>
      </c>
      <c r="I108" s="12" t="e">
        <f t="shared" si="15"/>
        <v>#REF!</v>
      </c>
      <c r="J108" s="12" t="e">
        <f t="shared" si="16"/>
        <v>#REF!</v>
      </c>
      <c r="K108" s="12" t="e">
        <f t="shared" si="17"/>
        <v>#REF!</v>
      </c>
      <c r="M108" s="12">
        <f t="shared" si="21"/>
        <v>2070</v>
      </c>
      <c r="N108" s="12">
        <f t="shared" si="21"/>
        <v>2475</v>
      </c>
      <c r="O108" s="12">
        <f t="shared" si="21"/>
        <v>2580</v>
      </c>
      <c r="P108" s="40" t="e">
        <f t="shared" si="18"/>
        <v>#REF!</v>
      </c>
      <c r="Q108" s="40" t="e">
        <f t="shared" si="19"/>
        <v>#REF!</v>
      </c>
      <c r="R108" s="40" t="e">
        <f t="shared" si="20"/>
        <v>#REF!</v>
      </c>
    </row>
    <row r="109" spans="1:18" x14ac:dyDescent="0.25">
      <c r="A109" s="2">
        <v>151000</v>
      </c>
      <c r="B109" s="3">
        <v>1675</v>
      </c>
      <c r="C109" s="3">
        <v>2043</v>
      </c>
      <c r="D109" s="3">
        <v>2084</v>
      </c>
      <c r="E109" s="4">
        <f t="shared" si="12"/>
        <v>1775.5</v>
      </c>
      <c r="F109" s="4">
        <f t="shared" si="13"/>
        <v>2165.58</v>
      </c>
      <c r="G109" s="4">
        <f t="shared" si="14"/>
        <v>2209.04</v>
      </c>
      <c r="I109" s="12" t="e">
        <f t="shared" si="15"/>
        <v>#REF!</v>
      </c>
      <c r="J109" s="12" t="e">
        <f t="shared" si="16"/>
        <v>#REF!</v>
      </c>
      <c r="K109" s="12" t="e">
        <f t="shared" si="17"/>
        <v>#REF!</v>
      </c>
      <c r="M109" s="12">
        <f t="shared" si="21"/>
        <v>2083.8000000000002</v>
      </c>
      <c r="N109" s="12">
        <f t="shared" si="21"/>
        <v>2491.5</v>
      </c>
      <c r="O109" s="12">
        <f t="shared" si="21"/>
        <v>2597.1999999999998</v>
      </c>
      <c r="P109" s="40" t="e">
        <f t="shared" si="18"/>
        <v>#REF!</v>
      </c>
      <c r="Q109" s="40" t="e">
        <f t="shared" si="19"/>
        <v>#REF!</v>
      </c>
      <c r="R109" s="40" t="e">
        <f t="shared" si="20"/>
        <v>#REF!</v>
      </c>
    </row>
    <row r="110" spans="1:18" x14ac:dyDescent="0.25">
      <c r="A110" s="2">
        <v>152000</v>
      </c>
      <c r="B110" s="3">
        <v>1688</v>
      </c>
      <c r="C110" s="3">
        <v>2059</v>
      </c>
      <c r="D110" s="3">
        <v>2100</v>
      </c>
      <c r="E110" s="4">
        <f t="shared" si="12"/>
        <v>1789.2800000000002</v>
      </c>
      <c r="F110" s="4">
        <f t="shared" si="13"/>
        <v>2182.54</v>
      </c>
      <c r="G110" s="4">
        <f t="shared" si="14"/>
        <v>2226</v>
      </c>
      <c r="I110" s="12" t="e">
        <f t="shared" si="15"/>
        <v>#REF!</v>
      </c>
      <c r="J110" s="12" t="e">
        <f t="shared" si="16"/>
        <v>#REF!</v>
      </c>
      <c r="K110" s="12" t="e">
        <f t="shared" si="17"/>
        <v>#REF!</v>
      </c>
      <c r="M110" s="12">
        <f t="shared" si="21"/>
        <v>2097.6</v>
      </c>
      <c r="N110" s="12">
        <f t="shared" si="21"/>
        <v>2508</v>
      </c>
      <c r="O110" s="12">
        <f t="shared" si="21"/>
        <v>2614.4</v>
      </c>
      <c r="P110" s="40" t="e">
        <f t="shared" si="18"/>
        <v>#REF!</v>
      </c>
      <c r="Q110" s="40" t="e">
        <f t="shared" si="19"/>
        <v>#REF!</v>
      </c>
      <c r="R110" s="40" t="e">
        <f t="shared" si="20"/>
        <v>#REF!</v>
      </c>
    </row>
    <row r="111" spans="1:18" x14ac:dyDescent="0.25">
      <c r="A111" s="2">
        <v>153000</v>
      </c>
      <c r="B111" s="3">
        <v>1702</v>
      </c>
      <c r="C111" s="3">
        <v>2075</v>
      </c>
      <c r="D111" s="3">
        <v>2117</v>
      </c>
      <c r="E111" s="4">
        <f t="shared" si="12"/>
        <v>1804.1200000000001</v>
      </c>
      <c r="F111" s="4">
        <f t="shared" si="13"/>
        <v>2199.5</v>
      </c>
      <c r="G111" s="4">
        <f t="shared" si="14"/>
        <v>2244.02</v>
      </c>
      <c r="I111" s="12" t="e">
        <f t="shared" si="15"/>
        <v>#REF!</v>
      </c>
      <c r="J111" s="12" t="e">
        <f t="shared" si="16"/>
        <v>#REF!</v>
      </c>
      <c r="K111" s="12" t="e">
        <f t="shared" si="17"/>
        <v>#REF!</v>
      </c>
      <c r="M111" s="12">
        <f t="shared" si="21"/>
        <v>2111.4</v>
      </c>
      <c r="N111" s="12">
        <f t="shared" si="21"/>
        <v>2524.5</v>
      </c>
      <c r="O111" s="12">
        <f t="shared" si="21"/>
        <v>2631.6</v>
      </c>
      <c r="P111" s="40" t="e">
        <f t="shared" si="18"/>
        <v>#REF!</v>
      </c>
      <c r="Q111" s="40" t="e">
        <f t="shared" si="19"/>
        <v>#REF!</v>
      </c>
      <c r="R111" s="40" t="e">
        <f t="shared" si="20"/>
        <v>#REF!</v>
      </c>
    </row>
    <row r="112" spans="1:18" x14ac:dyDescent="0.25">
      <c r="A112" s="2">
        <v>154000</v>
      </c>
      <c r="B112" s="3">
        <v>1715</v>
      </c>
      <c r="C112" s="3">
        <v>2091</v>
      </c>
      <c r="D112" s="3">
        <v>2133</v>
      </c>
      <c r="E112" s="4">
        <f t="shared" si="12"/>
        <v>1817.9</v>
      </c>
      <c r="F112" s="4">
        <f t="shared" si="13"/>
        <v>2216.46</v>
      </c>
      <c r="G112" s="4">
        <f t="shared" si="14"/>
        <v>2260.98</v>
      </c>
      <c r="I112" s="12" t="e">
        <f t="shared" si="15"/>
        <v>#REF!</v>
      </c>
      <c r="J112" s="12" t="e">
        <f t="shared" si="16"/>
        <v>#REF!</v>
      </c>
      <c r="K112" s="12" t="e">
        <f t="shared" si="17"/>
        <v>#REF!</v>
      </c>
      <c r="M112" s="12">
        <f t="shared" si="21"/>
        <v>2125.1999999999998</v>
      </c>
      <c r="N112" s="12">
        <f t="shared" si="21"/>
        <v>2541</v>
      </c>
      <c r="O112" s="12">
        <f t="shared" si="21"/>
        <v>2648.8</v>
      </c>
      <c r="P112" s="40" t="e">
        <f t="shared" si="18"/>
        <v>#REF!</v>
      </c>
      <c r="Q112" s="40" t="e">
        <f t="shared" si="19"/>
        <v>#REF!</v>
      </c>
      <c r="R112" s="40" t="e">
        <f t="shared" si="20"/>
        <v>#REF!</v>
      </c>
    </row>
    <row r="113" spans="1:18" x14ac:dyDescent="0.25">
      <c r="A113" s="2">
        <v>155000</v>
      </c>
      <c r="B113" s="3">
        <v>1728</v>
      </c>
      <c r="C113" s="3">
        <v>2108</v>
      </c>
      <c r="D113" s="3">
        <v>2151</v>
      </c>
      <c r="E113" s="4">
        <f t="shared" si="12"/>
        <v>1831.68</v>
      </c>
      <c r="F113" s="4">
        <f t="shared" si="13"/>
        <v>2234.48</v>
      </c>
      <c r="G113" s="4">
        <f t="shared" si="14"/>
        <v>2280.06</v>
      </c>
      <c r="I113" s="12" t="e">
        <f t="shared" si="15"/>
        <v>#REF!</v>
      </c>
      <c r="J113" s="12" t="e">
        <f t="shared" si="16"/>
        <v>#REF!</v>
      </c>
      <c r="K113" s="12" t="e">
        <f t="shared" si="17"/>
        <v>#REF!</v>
      </c>
      <c r="M113" s="12">
        <f t="shared" si="21"/>
        <v>2139</v>
      </c>
      <c r="N113" s="12">
        <f t="shared" si="21"/>
        <v>2557.5</v>
      </c>
      <c r="O113" s="12">
        <f t="shared" si="21"/>
        <v>2666</v>
      </c>
      <c r="P113" s="40" t="e">
        <f t="shared" si="18"/>
        <v>#REF!</v>
      </c>
      <c r="Q113" s="40" t="e">
        <f t="shared" si="19"/>
        <v>#REF!</v>
      </c>
      <c r="R113" s="40" t="e">
        <f t="shared" si="20"/>
        <v>#REF!</v>
      </c>
    </row>
    <row r="114" spans="1:18" x14ac:dyDescent="0.25">
      <c r="A114" s="2">
        <v>156000</v>
      </c>
      <c r="B114" s="3">
        <v>1742</v>
      </c>
      <c r="C114" s="3">
        <v>2124</v>
      </c>
      <c r="D114" s="3">
        <v>2168</v>
      </c>
      <c r="E114" s="4">
        <f t="shared" si="12"/>
        <v>1846.52</v>
      </c>
      <c r="F114" s="4">
        <f t="shared" si="13"/>
        <v>2251.44</v>
      </c>
      <c r="G114" s="4">
        <f t="shared" si="14"/>
        <v>2298.08</v>
      </c>
      <c r="I114" s="12" t="e">
        <f t="shared" si="15"/>
        <v>#REF!</v>
      </c>
      <c r="J114" s="12" t="e">
        <f t="shared" si="16"/>
        <v>#REF!</v>
      </c>
      <c r="K114" s="12" t="e">
        <f t="shared" si="17"/>
        <v>#REF!</v>
      </c>
      <c r="M114" s="12">
        <f t="shared" si="21"/>
        <v>2152.8000000000002</v>
      </c>
      <c r="N114" s="12">
        <f t="shared" si="21"/>
        <v>2574</v>
      </c>
      <c r="O114" s="12">
        <f t="shared" si="21"/>
        <v>2683.2</v>
      </c>
      <c r="P114" s="40" t="e">
        <f t="shared" si="18"/>
        <v>#REF!</v>
      </c>
      <c r="Q114" s="40" t="e">
        <f t="shared" si="19"/>
        <v>#REF!</v>
      </c>
      <c r="R114" s="40" t="e">
        <f t="shared" si="20"/>
        <v>#REF!</v>
      </c>
    </row>
    <row r="115" spans="1:18" x14ac:dyDescent="0.25">
      <c r="A115" s="2">
        <v>157000</v>
      </c>
      <c r="B115" s="3">
        <v>1756</v>
      </c>
      <c r="C115" s="3">
        <v>2141</v>
      </c>
      <c r="D115" s="3">
        <v>2185</v>
      </c>
      <c r="E115" s="4">
        <f t="shared" si="12"/>
        <v>1861.3600000000001</v>
      </c>
      <c r="F115" s="4">
        <f t="shared" si="13"/>
        <v>2269.46</v>
      </c>
      <c r="G115" s="4">
        <f t="shared" si="14"/>
        <v>2316.1</v>
      </c>
      <c r="I115" s="12" t="e">
        <f t="shared" si="15"/>
        <v>#REF!</v>
      </c>
      <c r="J115" s="12" t="e">
        <f t="shared" si="16"/>
        <v>#REF!</v>
      </c>
      <c r="K115" s="12" t="e">
        <f t="shared" si="17"/>
        <v>#REF!</v>
      </c>
      <c r="M115" s="12">
        <f t="shared" si="21"/>
        <v>2166.6</v>
      </c>
      <c r="N115" s="12">
        <f t="shared" si="21"/>
        <v>2590.5</v>
      </c>
      <c r="O115" s="12">
        <f t="shared" si="21"/>
        <v>2700.4</v>
      </c>
      <c r="P115" s="40" t="e">
        <f t="shared" si="18"/>
        <v>#REF!</v>
      </c>
      <c r="Q115" s="40" t="e">
        <f t="shared" si="19"/>
        <v>#REF!</v>
      </c>
      <c r="R115" s="40" t="e">
        <f t="shared" si="20"/>
        <v>#REF!</v>
      </c>
    </row>
    <row r="116" spans="1:18" x14ac:dyDescent="0.25">
      <c r="A116" s="2">
        <v>158000</v>
      </c>
      <c r="B116" s="3">
        <v>1769</v>
      </c>
      <c r="C116" s="3">
        <v>2158</v>
      </c>
      <c r="D116" s="3">
        <v>2202</v>
      </c>
      <c r="E116" s="4">
        <f t="shared" si="12"/>
        <v>1875.14</v>
      </c>
      <c r="F116" s="4">
        <f t="shared" si="13"/>
        <v>2287.48</v>
      </c>
      <c r="G116" s="4">
        <f t="shared" si="14"/>
        <v>2334.12</v>
      </c>
      <c r="I116" s="12" t="e">
        <f t="shared" si="15"/>
        <v>#REF!</v>
      </c>
      <c r="J116" s="12" t="e">
        <f t="shared" si="16"/>
        <v>#REF!</v>
      </c>
      <c r="K116" s="12" t="e">
        <f t="shared" si="17"/>
        <v>#REF!</v>
      </c>
      <c r="M116" s="12">
        <f t="shared" si="21"/>
        <v>2180.4</v>
      </c>
      <c r="N116" s="12">
        <f t="shared" si="21"/>
        <v>2607</v>
      </c>
      <c r="O116" s="12">
        <f t="shared" si="21"/>
        <v>2717.6</v>
      </c>
      <c r="P116" s="40" t="e">
        <f t="shared" si="18"/>
        <v>#REF!</v>
      </c>
      <c r="Q116" s="40" t="e">
        <f t="shared" si="19"/>
        <v>#REF!</v>
      </c>
      <c r="R116" s="40" t="e">
        <f t="shared" si="20"/>
        <v>#REF!</v>
      </c>
    </row>
    <row r="117" spans="1:18" x14ac:dyDescent="0.25">
      <c r="A117" s="2">
        <v>159000</v>
      </c>
      <c r="B117" s="3">
        <v>1783</v>
      </c>
      <c r="C117" s="3">
        <v>2174</v>
      </c>
      <c r="D117" s="3">
        <v>2220</v>
      </c>
      <c r="E117" s="4">
        <f t="shared" si="12"/>
        <v>1889.98</v>
      </c>
      <c r="F117" s="4">
        <f t="shared" si="13"/>
        <v>2304.44</v>
      </c>
      <c r="G117" s="4">
        <f t="shared" si="14"/>
        <v>2353.2000000000003</v>
      </c>
      <c r="I117" s="12" t="e">
        <f t="shared" si="15"/>
        <v>#REF!</v>
      </c>
      <c r="J117" s="12" t="e">
        <f t="shared" si="16"/>
        <v>#REF!</v>
      </c>
      <c r="K117" s="12" t="e">
        <f t="shared" si="17"/>
        <v>#REF!</v>
      </c>
      <c r="M117" s="12">
        <f t="shared" si="21"/>
        <v>2194.1999999999998</v>
      </c>
      <c r="N117" s="12">
        <f t="shared" si="21"/>
        <v>2623.5</v>
      </c>
      <c r="O117" s="12">
        <f t="shared" si="21"/>
        <v>2734.8</v>
      </c>
      <c r="P117" s="40" t="e">
        <f t="shared" si="18"/>
        <v>#REF!</v>
      </c>
      <c r="Q117" s="40" t="e">
        <f t="shared" si="19"/>
        <v>#REF!</v>
      </c>
      <c r="R117" s="40" t="e">
        <f t="shared" si="20"/>
        <v>#REF!</v>
      </c>
    </row>
    <row r="118" spans="1:18" x14ac:dyDescent="0.25">
      <c r="A118" s="2">
        <v>160000</v>
      </c>
      <c r="B118" s="3">
        <v>1797</v>
      </c>
      <c r="C118" s="3">
        <v>2192</v>
      </c>
      <c r="D118" s="3">
        <v>2237</v>
      </c>
      <c r="E118" s="4">
        <f t="shared" si="12"/>
        <v>1904.8200000000002</v>
      </c>
      <c r="F118" s="4">
        <f t="shared" si="13"/>
        <v>2323.52</v>
      </c>
      <c r="G118" s="4">
        <f t="shared" si="14"/>
        <v>2371.2200000000003</v>
      </c>
      <c r="I118" s="12" t="e">
        <f t="shared" si="15"/>
        <v>#REF!</v>
      </c>
      <c r="J118" s="12" t="e">
        <f t="shared" si="16"/>
        <v>#REF!</v>
      </c>
      <c r="K118" s="12" t="e">
        <f t="shared" si="17"/>
        <v>#REF!</v>
      </c>
      <c r="M118" s="12">
        <f t="shared" si="21"/>
        <v>2208</v>
      </c>
      <c r="N118" s="12">
        <f t="shared" si="21"/>
        <v>2640</v>
      </c>
      <c r="O118" s="12">
        <f t="shared" si="21"/>
        <v>2752</v>
      </c>
      <c r="P118" s="40" t="e">
        <f t="shared" si="18"/>
        <v>#REF!</v>
      </c>
      <c r="Q118" s="40" t="e">
        <f t="shared" si="19"/>
        <v>#REF!</v>
      </c>
      <c r="R118" s="40" t="e">
        <f t="shared" si="20"/>
        <v>#REF!</v>
      </c>
    </row>
    <row r="119" spans="1:18" x14ac:dyDescent="0.25">
      <c r="A119" s="2">
        <v>161000</v>
      </c>
      <c r="B119" s="3">
        <v>1811</v>
      </c>
      <c r="C119" s="3">
        <v>2209</v>
      </c>
      <c r="D119" s="3">
        <v>2255</v>
      </c>
      <c r="E119" s="4">
        <f t="shared" si="12"/>
        <v>1919.66</v>
      </c>
      <c r="F119" s="4">
        <f t="shared" si="13"/>
        <v>2341.54</v>
      </c>
      <c r="G119" s="4">
        <f t="shared" si="14"/>
        <v>2390.3000000000002</v>
      </c>
      <c r="I119" s="12" t="e">
        <f t="shared" si="15"/>
        <v>#REF!</v>
      </c>
      <c r="J119" s="12" t="e">
        <f t="shared" si="16"/>
        <v>#REF!</v>
      </c>
      <c r="K119" s="12" t="e">
        <f t="shared" si="17"/>
        <v>#REF!</v>
      </c>
      <c r="M119" s="12">
        <f t="shared" si="21"/>
        <v>2221.8000000000002</v>
      </c>
      <c r="N119" s="12">
        <f t="shared" si="21"/>
        <v>2656.5</v>
      </c>
      <c r="O119" s="12">
        <f t="shared" si="21"/>
        <v>2769.2</v>
      </c>
      <c r="P119" s="40" t="e">
        <f t="shared" si="18"/>
        <v>#REF!</v>
      </c>
      <c r="Q119" s="40" t="e">
        <f t="shared" si="19"/>
        <v>#REF!</v>
      </c>
      <c r="R119" s="40" t="e">
        <f t="shared" si="20"/>
        <v>#REF!</v>
      </c>
    </row>
    <row r="120" spans="1:18" x14ac:dyDescent="0.25">
      <c r="A120" s="2">
        <v>162000</v>
      </c>
      <c r="B120" s="3">
        <v>1826</v>
      </c>
      <c r="C120" s="3">
        <v>2227</v>
      </c>
      <c r="D120" s="3">
        <v>2273</v>
      </c>
      <c r="E120" s="4">
        <f t="shared" si="12"/>
        <v>1935.5600000000002</v>
      </c>
      <c r="F120" s="4">
        <f t="shared" si="13"/>
        <v>2360.6200000000003</v>
      </c>
      <c r="G120" s="4">
        <f t="shared" si="14"/>
        <v>2409.38</v>
      </c>
      <c r="I120" s="12" t="e">
        <f t="shared" si="15"/>
        <v>#REF!</v>
      </c>
      <c r="J120" s="12" t="e">
        <f t="shared" si="16"/>
        <v>#REF!</v>
      </c>
      <c r="K120" s="12" t="e">
        <f t="shared" si="17"/>
        <v>#REF!</v>
      </c>
      <c r="M120" s="12">
        <f t="shared" si="21"/>
        <v>2235.6</v>
      </c>
      <c r="N120" s="12">
        <f t="shared" si="21"/>
        <v>2673</v>
      </c>
      <c r="O120" s="12">
        <f t="shared" si="21"/>
        <v>2786.4</v>
      </c>
      <c r="P120" s="40" t="e">
        <f t="shared" si="18"/>
        <v>#REF!</v>
      </c>
      <c r="Q120" s="40" t="e">
        <f t="shared" si="19"/>
        <v>#REF!</v>
      </c>
      <c r="R120" s="40" t="e">
        <f t="shared" si="20"/>
        <v>#REF!</v>
      </c>
    </row>
    <row r="121" spans="1:18" x14ac:dyDescent="0.25">
      <c r="A121" s="2">
        <v>163000</v>
      </c>
      <c r="B121" s="3">
        <v>1840</v>
      </c>
      <c r="C121" s="3">
        <v>2244</v>
      </c>
      <c r="D121" s="3">
        <v>2291</v>
      </c>
      <c r="E121" s="4">
        <f t="shared" si="12"/>
        <v>1950.4</v>
      </c>
      <c r="F121" s="4">
        <f t="shared" si="13"/>
        <v>2378.6400000000003</v>
      </c>
      <c r="G121" s="4">
        <f t="shared" si="14"/>
        <v>2428.46</v>
      </c>
      <c r="I121" s="12" t="e">
        <f t="shared" si="15"/>
        <v>#REF!</v>
      </c>
      <c r="J121" s="12" t="e">
        <f t="shared" si="16"/>
        <v>#REF!</v>
      </c>
      <c r="K121" s="12" t="e">
        <f t="shared" si="17"/>
        <v>#REF!</v>
      </c>
      <c r="M121" s="12">
        <f t="shared" si="21"/>
        <v>2249.4</v>
      </c>
      <c r="N121" s="12">
        <f t="shared" si="21"/>
        <v>2689.5</v>
      </c>
      <c r="O121" s="12">
        <f t="shared" si="21"/>
        <v>2803.6</v>
      </c>
      <c r="P121" s="40" t="e">
        <f t="shared" si="18"/>
        <v>#REF!</v>
      </c>
      <c r="Q121" s="40" t="e">
        <f t="shared" si="19"/>
        <v>#REF!</v>
      </c>
      <c r="R121" s="40" t="e">
        <f t="shared" si="20"/>
        <v>#REF!</v>
      </c>
    </row>
    <row r="122" spans="1:18" x14ac:dyDescent="0.25">
      <c r="A122" s="2">
        <v>164000</v>
      </c>
      <c r="B122" s="3">
        <v>1854</v>
      </c>
      <c r="C122" s="3">
        <v>2262</v>
      </c>
      <c r="D122" s="3">
        <v>2308</v>
      </c>
      <c r="E122" s="4">
        <f t="shared" si="12"/>
        <v>1965.24</v>
      </c>
      <c r="F122" s="4">
        <f t="shared" si="13"/>
        <v>2397.7200000000003</v>
      </c>
      <c r="G122" s="4">
        <f t="shared" si="14"/>
        <v>2446.48</v>
      </c>
      <c r="I122" s="12" t="e">
        <f t="shared" si="15"/>
        <v>#REF!</v>
      </c>
      <c r="J122" s="12" t="e">
        <f t="shared" si="16"/>
        <v>#REF!</v>
      </c>
      <c r="K122" s="12" t="e">
        <f t="shared" si="17"/>
        <v>#REF!</v>
      </c>
      <c r="M122" s="12">
        <f t="shared" si="21"/>
        <v>2263.1999999999998</v>
      </c>
      <c r="N122" s="12">
        <f t="shared" si="21"/>
        <v>2706</v>
      </c>
      <c r="O122" s="12">
        <f t="shared" si="21"/>
        <v>2820.8</v>
      </c>
      <c r="P122" s="40" t="e">
        <f t="shared" si="18"/>
        <v>#REF!</v>
      </c>
      <c r="Q122" s="40" t="e">
        <f t="shared" si="19"/>
        <v>#REF!</v>
      </c>
      <c r="R122" s="40" t="e">
        <f t="shared" si="20"/>
        <v>#REF!</v>
      </c>
    </row>
    <row r="123" spans="1:18" x14ac:dyDescent="0.25">
      <c r="A123" s="2">
        <v>165000</v>
      </c>
      <c r="B123" s="3">
        <v>1869</v>
      </c>
      <c r="C123" s="3">
        <v>2280</v>
      </c>
      <c r="D123" s="3">
        <v>2327</v>
      </c>
      <c r="E123" s="4">
        <f t="shared" si="12"/>
        <v>1981.14</v>
      </c>
      <c r="F123" s="4">
        <f t="shared" si="13"/>
        <v>2416.8000000000002</v>
      </c>
      <c r="G123" s="4">
        <f t="shared" si="14"/>
        <v>2466.6200000000003</v>
      </c>
      <c r="I123" s="12" t="e">
        <f t="shared" si="15"/>
        <v>#REF!</v>
      </c>
      <c r="J123" s="12" t="e">
        <f t="shared" si="16"/>
        <v>#REF!</v>
      </c>
      <c r="K123" s="12" t="e">
        <f t="shared" si="17"/>
        <v>#REF!</v>
      </c>
      <c r="M123" s="12">
        <f t="shared" si="21"/>
        <v>2277</v>
      </c>
      <c r="N123" s="12">
        <f t="shared" si="21"/>
        <v>2722.5</v>
      </c>
      <c r="O123" s="12">
        <f t="shared" si="21"/>
        <v>2838</v>
      </c>
      <c r="P123" s="40" t="e">
        <f t="shared" si="18"/>
        <v>#REF!</v>
      </c>
      <c r="Q123" s="40" t="e">
        <f t="shared" si="19"/>
        <v>#REF!</v>
      </c>
      <c r="R123" s="40" t="e">
        <f t="shared" si="20"/>
        <v>#REF!</v>
      </c>
    </row>
    <row r="124" spans="1:18" x14ac:dyDescent="0.25">
      <c r="A124" s="2">
        <v>166000</v>
      </c>
      <c r="B124" s="3">
        <v>1884</v>
      </c>
      <c r="C124" s="3">
        <v>2298</v>
      </c>
      <c r="D124" s="3">
        <v>2345</v>
      </c>
      <c r="E124" s="4">
        <f t="shared" si="12"/>
        <v>1997.0400000000002</v>
      </c>
      <c r="F124" s="4">
        <f t="shared" si="13"/>
        <v>2435.88</v>
      </c>
      <c r="G124" s="4">
        <f t="shared" si="14"/>
        <v>2485.7000000000003</v>
      </c>
      <c r="I124" s="12" t="e">
        <f t="shared" si="15"/>
        <v>#REF!</v>
      </c>
      <c r="J124" s="12" t="e">
        <f t="shared" si="16"/>
        <v>#REF!</v>
      </c>
      <c r="K124" s="12" t="e">
        <f t="shared" si="17"/>
        <v>#REF!</v>
      </c>
      <c r="M124" s="12">
        <f t="shared" si="21"/>
        <v>2290.8000000000002</v>
      </c>
      <c r="N124" s="12">
        <f t="shared" si="21"/>
        <v>2739</v>
      </c>
      <c r="O124" s="12">
        <f t="shared" si="21"/>
        <v>2855.2</v>
      </c>
      <c r="P124" s="40" t="e">
        <f t="shared" si="18"/>
        <v>#REF!</v>
      </c>
      <c r="Q124" s="40" t="e">
        <f t="shared" si="19"/>
        <v>#REF!</v>
      </c>
      <c r="R124" s="40" t="e">
        <f t="shared" si="20"/>
        <v>#REF!</v>
      </c>
    </row>
    <row r="125" spans="1:18" x14ac:dyDescent="0.25">
      <c r="A125" s="2">
        <v>167000</v>
      </c>
      <c r="B125" s="3">
        <v>1898</v>
      </c>
      <c r="C125" s="3">
        <v>2316</v>
      </c>
      <c r="D125" s="3">
        <v>2364</v>
      </c>
      <c r="E125" s="4">
        <f t="shared" si="12"/>
        <v>2011.88</v>
      </c>
      <c r="F125" s="4">
        <f t="shared" si="13"/>
        <v>2454.96</v>
      </c>
      <c r="G125" s="4">
        <f t="shared" si="14"/>
        <v>2505.84</v>
      </c>
      <c r="I125" s="12" t="e">
        <f t="shared" si="15"/>
        <v>#REF!</v>
      </c>
      <c r="J125" s="12" t="e">
        <f t="shared" si="16"/>
        <v>#REF!</v>
      </c>
      <c r="K125" s="12" t="e">
        <f t="shared" si="17"/>
        <v>#REF!</v>
      </c>
      <c r="M125" s="12">
        <f t="shared" si="21"/>
        <v>2304.6</v>
      </c>
      <c r="N125" s="12">
        <f t="shared" si="21"/>
        <v>2755.5</v>
      </c>
      <c r="O125" s="12">
        <f t="shared" si="21"/>
        <v>2872.4</v>
      </c>
      <c r="P125" s="40" t="e">
        <f t="shared" si="18"/>
        <v>#REF!</v>
      </c>
      <c r="Q125" s="40" t="e">
        <f t="shared" si="19"/>
        <v>#REF!</v>
      </c>
      <c r="R125" s="40" t="e">
        <f t="shared" si="20"/>
        <v>#REF!</v>
      </c>
    </row>
    <row r="126" spans="1:18" x14ac:dyDescent="0.25">
      <c r="A126" s="2">
        <v>168000</v>
      </c>
      <c r="B126" s="3">
        <v>1913</v>
      </c>
      <c r="C126" s="3">
        <v>2335</v>
      </c>
      <c r="D126" s="3">
        <v>2382</v>
      </c>
      <c r="E126" s="4">
        <f t="shared" si="12"/>
        <v>2027.7800000000002</v>
      </c>
      <c r="F126" s="4">
        <f t="shared" si="13"/>
        <v>2475.1</v>
      </c>
      <c r="G126" s="4">
        <f t="shared" si="14"/>
        <v>2524.92</v>
      </c>
      <c r="I126" s="12" t="e">
        <f t="shared" si="15"/>
        <v>#REF!</v>
      </c>
      <c r="J126" s="12" t="e">
        <f t="shared" si="16"/>
        <v>#REF!</v>
      </c>
      <c r="K126" s="12" t="e">
        <f t="shared" si="17"/>
        <v>#REF!</v>
      </c>
      <c r="M126" s="12">
        <f t="shared" si="21"/>
        <v>2318.4</v>
      </c>
      <c r="N126" s="12">
        <f t="shared" si="21"/>
        <v>2772</v>
      </c>
      <c r="O126" s="12">
        <f t="shared" si="21"/>
        <v>2889.6</v>
      </c>
      <c r="P126" s="40" t="e">
        <f t="shared" si="18"/>
        <v>#REF!</v>
      </c>
      <c r="Q126" s="40" t="e">
        <f t="shared" si="19"/>
        <v>#REF!</v>
      </c>
      <c r="R126" s="40" t="e">
        <f t="shared" si="20"/>
        <v>#REF!</v>
      </c>
    </row>
    <row r="127" spans="1:18" x14ac:dyDescent="0.25">
      <c r="A127" s="2">
        <v>169000</v>
      </c>
      <c r="B127" s="3">
        <v>1928</v>
      </c>
      <c r="C127" s="3">
        <v>2353</v>
      </c>
      <c r="D127" s="3">
        <v>2400</v>
      </c>
      <c r="E127" s="4">
        <f t="shared" si="12"/>
        <v>2043.68</v>
      </c>
      <c r="F127" s="4">
        <f t="shared" si="13"/>
        <v>2494.1800000000003</v>
      </c>
      <c r="G127" s="4">
        <f t="shared" si="14"/>
        <v>2544</v>
      </c>
      <c r="I127" s="12" t="e">
        <f t="shared" si="15"/>
        <v>#REF!</v>
      </c>
      <c r="J127" s="12" t="e">
        <f t="shared" si="16"/>
        <v>#REF!</v>
      </c>
      <c r="K127" s="12" t="e">
        <f t="shared" si="17"/>
        <v>#REF!</v>
      </c>
      <c r="M127" s="12">
        <f t="shared" si="21"/>
        <v>2332.1999999999998</v>
      </c>
      <c r="N127" s="12">
        <f t="shared" si="21"/>
        <v>2788.5</v>
      </c>
      <c r="O127" s="12">
        <f t="shared" si="21"/>
        <v>2906.8</v>
      </c>
      <c r="P127" s="40" t="e">
        <f t="shared" si="18"/>
        <v>#REF!</v>
      </c>
      <c r="Q127" s="40" t="e">
        <f t="shared" si="19"/>
        <v>#REF!</v>
      </c>
      <c r="R127" s="40" t="e">
        <f t="shared" si="20"/>
        <v>#REF!</v>
      </c>
    </row>
    <row r="128" spans="1:18" x14ac:dyDescent="0.25">
      <c r="A128" s="2">
        <v>170000</v>
      </c>
      <c r="B128" s="3">
        <v>1943</v>
      </c>
      <c r="C128" s="3">
        <v>2372</v>
      </c>
      <c r="D128" s="3">
        <v>2420</v>
      </c>
      <c r="E128" s="4">
        <f t="shared" si="12"/>
        <v>2059.58</v>
      </c>
      <c r="F128" s="4">
        <f t="shared" si="13"/>
        <v>2514.3200000000002</v>
      </c>
      <c r="G128" s="4">
        <f t="shared" si="14"/>
        <v>2565.2000000000003</v>
      </c>
      <c r="I128" s="12" t="e">
        <f t="shared" si="15"/>
        <v>#REF!</v>
      </c>
      <c r="J128" s="12" t="e">
        <f t="shared" si="16"/>
        <v>#REF!</v>
      </c>
      <c r="K128" s="12" t="e">
        <f t="shared" si="17"/>
        <v>#REF!</v>
      </c>
      <c r="M128" s="12">
        <f t="shared" si="21"/>
        <v>2346</v>
      </c>
      <c r="N128" s="12">
        <f t="shared" si="21"/>
        <v>2805</v>
      </c>
      <c r="O128" s="12">
        <f t="shared" si="21"/>
        <v>2924</v>
      </c>
      <c r="P128" s="40" t="e">
        <f t="shared" si="18"/>
        <v>#REF!</v>
      </c>
      <c r="Q128" s="40" t="e">
        <f t="shared" si="19"/>
        <v>#REF!</v>
      </c>
      <c r="R128" s="40" t="e">
        <f t="shared" si="20"/>
        <v>#REF!</v>
      </c>
    </row>
    <row r="129" spans="1:18" x14ac:dyDescent="0.25">
      <c r="A129" s="2">
        <v>171000</v>
      </c>
      <c r="B129" s="3">
        <v>1958</v>
      </c>
      <c r="C129" s="3">
        <v>2390</v>
      </c>
      <c r="D129" s="3">
        <v>2439</v>
      </c>
      <c r="E129" s="4">
        <f t="shared" si="12"/>
        <v>2075.48</v>
      </c>
      <c r="F129" s="4">
        <f t="shared" si="13"/>
        <v>2533.4</v>
      </c>
      <c r="G129" s="4">
        <f t="shared" si="14"/>
        <v>2585.34</v>
      </c>
      <c r="I129" s="12" t="e">
        <f t="shared" si="15"/>
        <v>#REF!</v>
      </c>
      <c r="J129" s="12" t="e">
        <f t="shared" si="16"/>
        <v>#REF!</v>
      </c>
      <c r="K129" s="12" t="e">
        <f t="shared" si="17"/>
        <v>#REF!</v>
      </c>
      <c r="M129" s="12">
        <f t="shared" si="21"/>
        <v>2359.8000000000002</v>
      </c>
      <c r="N129" s="12">
        <f t="shared" si="21"/>
        <v>2821.5</v>
      </c>
      <c r="O129" s="12">
        <f t="shared" si="21"/>
        <v>2941.2</v>
      </c>
      <c r="P129" s="40" t="e">
        <f t="shared" si="18"/>
        <v>#REF!</v>
      </c>
      <c r="Q129" s="40" t="e">
        <f t="shared" si="19"/>
        <v>#REF!</v>
      </c>
      <c r="R129" s="40" t="e">
        <f t="shared" si="20"/>
        <v>#REF!</v>
      </c>
    </row>
    <row r="130" spans="1:18" x14ac:dyDescent="0.25">
      <c r="A130" s="2">
        <v>172000</v>
      </c>
      <c r="B130" s="3">
        <v>1974</v>
      </c>
      <c r="C130" s="3">
        <v>2409</v>
      </c>
      <c r="D130" s="3">
        <v>2458</v>
      </c>
      <c r="E130" s="4">
        <f t="shared" si="12"/>
        <v>2092.44</v>
      </c>
      <c r="F130" s="4">
        <f t="shared" si="13"/>
        <v>2553.54</v>
      </c>
      <c r="G130" s="4">
        <f t="shared" si="14"/>
        <v>2605.48</v>
      </c>
      <c r="I130" s="12" t="e">
        <f t="shared" si="15"/>
        <v>#REF!</v>
      </c>
      <c r="J130" s="12" t="e">
        <f t="shared" si="16"/>
        <v>#REF!</v>
      </c>
      <c r="K130" s="12" t="e">
        <f t="shared" si="17"/>
        <v>#REF!</v>
      </c>
      <c r="M130" s="12">
        <f t="shared" si="21"/>
        <v>2373.6</v>
      </c>
      <c r="N130" s="12">
        <f t="shared" si="21"/>
        <v>2838</v>
      </c>
      <c r="O130" s="12">
        <f t="shared" si="21"/>
        <v>2958.4</v>
      </c>
      <c r="P130" s="40" t="e">
        <f t="shared" si="18"/>
        <v>#REF!</v>
      </c>
      <c r="Q130" s="40" t="e">
        <f t="shared" si="19"/>
        <v>#REF!</v>
      </c>
      <c r="R130" s="40" t="e">
        <f t="shared" si="20"/>
        <v>#REF!</v>
      </c>
    </row>
    <row r="131" spans="1:18" x14ac:dyDescent="0.25">
      <c r="A131" s="2">
        <v>173000</v>
      </c>
      <c r="B131" s="3">
        <v>1989</v>
      </c>
      <c r="C131" s="3">
        <v>2428</v>
      </c>
      <c r="D131" s="3">
        <v>2477</v>
      </c>
      <c r="E131" s="4">
        <f t="shared" si="12"/>
        <v>2108.34</v>
      </c>
      <c r="F131" s="4">
        <f t="shared" si="13"/>
        <v>2573.6800000000003</v>
      </c>
      <c r="G131" s="4">
        <f t="shared" si="14"/>
        <v>2625.6200000000003</v>
      </c>
      <c r="I131" s="12" t="e">
        <f t="shared" si="15"/>
        <v>#REF!</v>
      </c>
      <c r="J131" s="12" t="e">
        <f t="shared" si="16"/>
        <v>#REF!</v>
      </c>
      <c r="K131" s="12" t="e">
        <f t="shared" si="17"/>
        <v>#REF!</v>
      </c>
      <c r="M131" s="12">
        <f t="shared" si="21"/>
        <v>2387.4</v>
      </c>
      <c r="N131" s="12">
        <f t="shared" si="21"/>
        <v>2854.5</v>
      </c>
      <c r="O131" s="12">
        <f t="shared" si="21"/>
        <v>2975.6</v>
      </c>
      <c r="P131" s="40" t="e">
        <f t="shared" si="18"/>
        <v>#REF!</v>
      </c>
      <c r="Q131" s="40" t="e">
        <f t="shared" si="19"/>
        <v>#REF!</v>
      </c>
      <c r="R131" s="40" t="e">
        <f t="shared" si="20"/>
        <v>#REF!</v>
      </c>
    </row>
    <row r="132" spans="1:18" x14ac:dyDescent="0.25">
      <c r="A132" s="2">
        <v>174000</v>
      </c>
      <c r="B132" s="3">
        <v>2005</v>
      </c>
      <c r="C132" s="3">
        <v>2447</v>
      </c>
      <c r="D132" s="3">
        <v>2496</v>
      </c>
      <c r="E132" s="4">
        <f t="shared" ref="E132:E145" si="22">B132*(1+$H$1)</f>
        <v>2125.3000000000002</v>
      </c>
      <c r="F132" s="4">
        <f t="shared" ref="F132:F145" si="23">C132*(1+$H$1)</f>
        <v>2593.8200000000002</v>
      </c>
      <c r="G132" s="4">
        <f t="shared" ref="G132:G145" si="24">D132*(1+$H$1)</f>
        <v>2645.76</v>
      </c>
      <c r="I132" s="12" t="e">
        <f t="shared" ref="I132:I145" si="25">E132*(1+$L$1)</f>
        <v>#REF!</v>
      </c>
      <c r="J132" s="12" t="e">
        <f t="shared" ref="J132:J145" si="26">F132*(1+$L$1)</f>
        <v>#REF!</v>
      </c>
      <c r="K132" s="12" t="e">
        <f t="shared" ref="K132:K145" si="27">G132*(1+$L$1)</f>
        <v>#REF!</v>
      </c>
      <c r="M132" s="12">
        <f t="shared" si="21"/>
        <v>2401.1999999999998</v>
      </c>
      <c r="N132" s="12">
        <f t="shared" si="21"/>
        <v>2871</v>
      </c>
      <c r="O132" s="12">
        <f t="shared" si="21"/>
        <v>2992.8</v>
      </c>
      <c r="P132" s="40" t="e">
        <f t="shared" ref="P132:P145" si="28">M132/I132-1</f>
        <v>#REF!</v>
      </c>
      <c r="Q132" s="40" t="e">
        <f t="shared" ref="Q132:Q145" si="29">N132/J132-1</f>
        <v>#REF!</v>
      </c>
      <c r="R132" s="40" t="e">
        <f t="shared" ref="R132:R145" si="30">O132/K132-1</f>
        <v>#REF!</v>
      </c>
    </row>
    <row r="133" spans="1:18" x14ac:dyDescent="0.25">
      <c r="A133" s="2">
        <v>175000</v>
      </c>
      <c r="B133" s="3">
        <v>2021</v>
      </c>
      <c r="C133" s="3">
        <v>2466</v>
      </c>
      <c r="D133" s="3">
        <v>2516</v>
      </c>
      <c r="E133" s="4">
        <f t="shared" si="22"/>
        <v>2142.2600000000002</v>
      </c>
      <c r="F133" s="4">
        <f t="shared" si="23"/>
        <v>2613.96</v>
      </c>
      <c r="G133" s="4">
        <f t="shared" si="24"/>
        <v>2666.96</v>
      </c>
      <c r="I133" s="12" t="e">
        <f t="shared" si="25"/>
        <v>#REF!</v>
      </c>
      <c r="J133" s="12" t="e">
        <f t="shared" si="26"/>
        <v>#REF!</v>
      </c>
      <c r="K133" s="12" t="e">
        <f t="shared" si="27"/>
        <v>#REF!</v>
      </c>
      <c r="M133" s="12">
        <f t="shared" si="21"/>
        <v>2415</v>
      </c>
      <c r="N133" s="12">
        <f t="shared" si="21"/>
        <v>2887.5</v>
      </c>
      <c r="O133" s="12">
        <f t="shared" si="21"/>
        <v>3010</v>
      </c>
      <c r="P133" s="40" t="e">
        <f t="shared" si="28"/>
        <v>#REF!</v>
      </c>
      <c r="Q133" s="40" t="e">
        <f t="shared" si="29"/>
        <v>#REF!</v>
      </c>
      <c r="R133" s="40" t="e">
        <f t="shared" si="30"/>
        <v>#REF!</v>
      </c>
    </row>
    <row r="134" spans="1:18" x14ac:dyDescent="0.25">
      <c r="A134" s="2">
        <v>176000</v>
      </c>
      <c r="B134" s="3">
        <v>2037</v>
      </c>
      <c r="C134" s="3">
        <v>2486</v>
      </c>
      <c r="D134" s="3">
        <v>2536</v>
      </c>
      <c r="E134" s="4">
        <f t="shared" si="22"/>
        <v>2159.2200000000003</v>
      </c>
      <c r="F134" s="4">
        <f t="shared" si="23"/>
        <v>2635.1600000000003</v>
      </c>
      <c r="G134" s="4">
        <f t="shared" si="24"/>
        <v>2688.1600000000003</v>
      </c>
      <c r="I134" s="12" t="e">
        <f t="shared" si="25"/>
        <v>#REF!</v>
      </c>
      <c r="J134" s="12" t="e">
        <f t="shared" si="26"/>
        <v>#REF!</v>
      </c>
      <c r="K134" s="12" t="e">
        <f t="shared" si="27"/>
        <v>#REF!</v>
      </c>
      <c r="M134" s="12">
        <f t="shared" si="21"/>
        <v>2428.8000000000002</v>
      </c>
      <c r="N134" s="12">
        <f t="shared" si="21"/>
        <v>2904</v>
      </c>
      <c r="O134" s="12">
        <f t="shared" si="21"/>
        <v>3027.2</v>
      </c>
      <c r="P134" s="40" t="e">
        <f t="shared" si="28"/>
        <v>#REF!</v>
      </c>
      <c r="Q134" s="40" t="e">
        <f t="shared" si="29"/>
        <v>#REF!</v>
      </c>
      <c r="R134" s="40" t="e">
        <f t="shared" si="30"/>
        <v>#REF!</v>
      </c>
    </row>
    <row r="135" spans="1:18" x14ac:dyDescent="0.25">
      <c r="A135" s="2">
        <v>177000</v>
      </c>
      <c r="B135" s="3">
        <v>2053</v>
      </c>
      <c r="C135" s="3">
        <v>2505</v>
      </c>
      <c r="D135" s="3">
        <v>2556</v>
      </c>
      <c r="E135" s="4">
        <f t="shared" si="22"/>
        <v>2176.1800000000003</v>
      </c>
      <c r="F135" s="4">
        <f t="shared" si="23"/>
        <v>2655.3</v>
      </c>
      <c r="G135" s="4">
        <f t="shared" si="24"/>
        <v>2709.36</v>
      </c>
      <c r="I135" s="12" t="e">
        <f t="shared" si="25"/>
        <v>#REF!</v>
      </c>
      <c r="J135" s="12" t="e">
        <f t="shared" si="26"/>
        <v>#REF!</v>
      </c>
      <c r="K135" s="12" t="e">
        <f t="shared" si="27"/>
        <v>#REF!</v>
      </c>
      <c r="M135" s="12">
        <f t="shared" si="21"/>
        <v>2442.6</v>
      </c>
      <c r="N135" s="12">
        <f t="shared" si="21"/>
        <v>2920.5</v>
      </c>
      <c r="O135" s="12">
        <f t="shared" si="21"/>
        <v>3044.4</v>
      </c>
      <c r="P135" s="40" t="e">
        <f t="shared" si="28"/>
        <v>#REF!</v>
      </c>
      <c r="Q135" s="40" t="e">
        <f t="shared" si="29"/>
        <v>#REF!</v>
      </c>
      <c r="R135" s="40" t="e">
        <f t="shared" si="30"/>
        <v>#REF!</v>
      </c>
    </row>
    <row r="136" spans="1:18" x14ac:dyDescent="0.25">
      <c r="A136" s="2">
        <v>178000</v>
      </c>
      <c r="B136" s="3">
        <v>2069</v>
      </c>
      <c r="C136" s="3">
        <v>2525</v>
      </c>
      <c r="D136" s="3">
        <v>2576</v>
      </c>
      <c r="E136" s="4">
        <f t="shared" si="22"/>
        <v>2193.1400000000003</v>
      </c>
      <c r="F136" s="4">
        <f t="shared" si="23"/>
        <v>2676.5</v>
      </c>
      <c r="G136" s="4">
        <f t="shared" si="24"/>
        <v>2730.56</v>
      </c>
      <c r="I136" s="12" t="e">
        <f t="shared" si="25"/>
        <v>#REF!</v>
      </c>
      <c r="J136" s="12" t="e">
        <f t="shared" si="26"/>
        <v>#REF!</v>
      </c>
      <c r="K136" s="12" t="e">
        <f t="shared" si="27"/>
        <v>#REF!</v>
      </c>
      <c r="M136" s="12">
        <f t="shared" si="21"/>
        <v>2456.4</v>
      </c>
      <c r="N136" s="12">
        <f t="shared" si="21"/>
        <v>2937</v>
      </c>
      <c r="O136" s="12">
        <f t="shared" si="21"/>
        <v>3061.6</v>
      </c>
      <c r="P136" s="40" t="e">
        <f t="shared" si="28"/>
        <v>#REF!</v>
      </c>
      <c r="Q136" s="40" t="e">
        <f t="shared" si="29"/>
        <v>#REF!</v>
      </c>
      <c r="R136" s="40" t="e">
        <f t="shared" si="30"/>
        <v>#REF!</v>
      </c>
    </row>
    <row r="137" spans="1:18" x14ac:dyDescent="0.25">
      <c r="A137" s="2">
        <v>179000</v>
      </c>
      <c r="B137" s="3">
        <v>2086</v>
      </c>
      <c r="C137" s="3">
        <v>2544</v>
      </c>
      <c r="D137" s="3">
        <v>2596</v>
      </c>
      <c r="E137" s="4">
        <f t="shared" si="22"/>
        <v>2211.1600000000003</v>
      </c>
      <c r="F137" s="4">
        <f t="shared" si="23"/>
        <v>2696.6400000000003</v>
      </c>
      <c r="G137" s="4">
        <f t="shared" si="24"/>
        <v>2751.76</v>
      </c>
      <c r="I137" s="12" t="e">
        <f t="shared" si="25"/>
        <v>#REF!</v>
      </c>
      <c r="J137" s="12" t="e">
        <f t="shared" si="26"/>
        <v>#REF!</v>
      </c>
      <c r="K137" s="12" t="e">
        <f t="shared" si="27"/>
        <v>#REF!</v>
      </c>
      <c r="M137" s="12">
        <f t="shared" si="21"/>
        <v>2470.1999999999998</v>
      </c>
      <c r="N137" s="12">
        <f t="shared" si="21"/>
        <v>2953.5</v>
      </c>
      <c r="O137" s="12">
        <f t="shared" si="21"/>
        <v>3078.8</v>
      </c>
      <c r="P137" s="40" t="e">
        <f t="shared" si="28"/>
        <v>#REF!</v>
      </c>
      <c r="Q137" s="40" t="e">
        <f t="shared" si="29"/>
        <v>#REF!</v>
      </c>
      <c r="R137" s="40" t="e">
        <f t="shared" si="30"/>
        <v>#REF!</v>
      </c>
    </row>
    <row r="138" spans="1:18" x14ac:dyDescent="0.25">
      <c r="A138" s="2">
        <v>180000</v>
      </c>
      <c r="B138" s="3">
        <v>2102</v>
      </c>
      <c r="C138" s="3">
        <v>2564</v>
      </c>
      <c r="D138" s="3">
        <v>2617</v>
      </c>
      <c r="E138" s="4">
        <f t="shared" si="22"/>
        <v>2228.12</v>
      </c>
      <c r="F138" s="4">
        <f t="shared" si="23"/>
        <v>2717.84</v>
      </c>
      <c r="G138" s="4">
        <f t="shared" si="24"/>
        <v>2774.02</v>
      </c>
      <c r="I138" s="12" t="e">
        <f t="shared" si="25"/>
        <v>#REF!</v>
      </c>
      <c r="J138" s="12" t="e">
        <f t="shared" si="26"/>
        <v>#REF!</v>
      </c>
      <c r="K138" s="12" t="e">
        <f t="shared" si="27"/>
        <v>#REF!</v>
      </c>
      <c r="M138" s="12">
        <f t="shared" si="21"/>
        <v>2484</v>
      </c>
      <c r="N138" s="12">
        <f t="shared" si="21"/>
        <v>2970</v>
      </c>
      <c r="O138" s="12">
        <f t="shared" si="21"/>
        <v>3096</v>
      </c>
      <c r="P138" s="40" t="e">
        <f t="shared" si="28"/>
        <v>#REF!</v>
      </c>
      <c r="Q138" s="40" t="e">
        <f t="shared" si="29"/>
        <v>#REF!</v>
      </c>
      <c r="R138" s="40" t="e">
        <f t="shared" si="30"/>
        <v>#REF!</v>
      </c>
    </row>
    <row r="139" spans="1:18" x14ac:dyDescent="0.25">
      <c r="A139" s="2">
        <v>181000</v>
      </c>
      <c r="B139" s="3">
        <v>2119</v>
      </c>
      <c r="C139" s="3">
        <v>2585</v>
      </c>
      <c r="D139" s="3">
        <v>2637</v>
      </c>
      <c r="E139" s="4">
        <f t="shared" si="22"/>
        <v>2246.1400000000003</v>
      </c>
      <c r="F139" s="4">
        <f t="shared" si="23"/>
        <v>2740.1000000000004</v>
      </c>
      <c r="G139" s="4">
        <f t="shared" si="24"/>
        <v>2795.2200000000003</v>
      </c>
      <c r="I139" s="12" t="e">
        <f t="shared" si="25"/>
        <v>#REF!</v>
      </c>
      <c r="J139" s="12" t="e">
        <f t="shared" si="26"/>
        <v>#REF!</v>
      </c>
      <c r="K139" s="12" t="e">
        <f t="shared" si="27"/>
        <v>#REF!</v>
      </c>
      <c r="M139" s="12">
        <f t="shared" si="21"/>
        <v>2497.8000000000002</v>
      </c>
      <c r="N139" s="12">
        <f t="shared" si="21"/>
        <v>2986.5</v>
      </c>
      <c r="O139" s="12">
        <f t="shared" si="21"/>
        <v>3113.2</v>
      </c>
      <c r="P139" s="40" t="e">
        <f t="shared" si="28"/>
        <v>#REF!</v>
      </c>
      <c r="Q139" s="40" t="e">
        <f t="shared" si="29"/>
        <v>#REF!</v>
      </c>
      <c r="R139" s="40" t="e">
        <f t="shared" si="30"/>
        <v>#REF!</v>
      </c>
    </row>
    <row r="140" spans="1:18" x14ac:dyDescent="0.25">
      <c r="A140" s="2">
        <v>182000</v>
      </c>
      <c r="B140" s="3">
        <v>2136</v>
      </c>
      <c r="C140" s="3">
        <v>2605</v>
      </c>
      <c r="D140" s="3">
        <v>2658</v>
      </c>
      <c r="E140" s="4">
        <f t="shared" si="22"/>
        <v>2264.1600000000003</v>
      </c>
      <c r="F140" s="4">
        <f t="shared" si="23"/>
        <v>2761.3</v>
      </c>
      <c r="G140" s="4">
        <f t="shared" si="24"/>
        <v>2817.48</v>
      </c>
      <c r="I140" s="12" t="e">
        <f t="shared" si="25"/>
        <v>#REF!</v>
      </c>
      <c r="J140" s="12" t="e">
        <f t="shared" si="26"/>
        <v>#REF!</v>
      </c>
      <c r="K140" s="12" t="e">
        <f t="shared" si="27"/>
        <v>#REF!</v>
      </c>
      <c r="M140" s="12">
        <f t="shared" si="21"/>
        <v>2511.6</v>
      </c>
      <c r="N140" s="12">
        <f t="shared" si="21"/>
        <v>3003</v>
      </c>
      <c r="O140" s="12">
        <f t="shared" si="21"/>
        <v>3130.4</v>
      </c>
      <c r="P140" s="40" t="e">
        <f t="shared" si="28"/>
        <v>#REF!</v>
      </c>
      <c r="Q140" s="40" t="e">
        <f t="shared" si="29"/>
        <v>#REF!</v>
      </c>
      <c r="R140" s="40" t="e">
        <f t="shared" si="30"/>
        <v>#REF!</v>
      </c>
    </row>
    <row r="141" spans="1:18" x14ac:dyDescent="0.25">
      <c r="A141" s="2">
        <v>183000</v>
      </c>
      <c r="B141" s="3">
        <v>2152</v>
      </c>
      <c r="C141" s="3">
        <v>2625</v>
      </c>
      <c r="D141" s="3">
        <v>2679</v>
      </c>
      <c r="E141" s="4">
        <f t="shared" si="22"/>
        <v>2281.12</v>
      </c>
      <c r="F141" s="4">
        <f t="shared" si="23"/>
        <v>2782.5</v>
      </c>
      <c r="G141" s="4">
        <f t="shared" si="24"/>
        <v>2839.7400000000002</v>
      </c>
      <c r="I141" s="12" t="e">
        <f t="shared" si="25"/>
        <v>#REF!</v>
      </c>
      <c r="J141" s="12" t="e">
        <f t="shared" si="26"/>
        <v>#REF!</v>
      </c>
      <c r="K141" s="12" t="e">
        <f t="shared" si="27"/>
        <v>#REF!</v>
      </c>
      <c r="M141" s="12">
        <f t="shared" si="21"/>
        <v>2525.4</v>
      </c>
      <c r="N141" s="12">
        <f t="shared" si="21"/>
        <v>3019.5</v>
      </c>
      <c r="O141" s="12">
        <f t="shared" si="21"/>
        <v>3147.6</v>
      </c>
      <c r="P141" s="40" t="e">
        <f t="shared" si="28"/>
        <v>#REF!</v>
      </c>
      <c r="Q141" s="40" t="e">
        <f t="shared" si="29"/>
        <v>#REF!</v>
      </c>
      <c r="R141" s="40" t="e">
        <f t="shared" si="30"/>
        <v>#REF!</v>
      </c>
    </row>
    <row r="142" spans="1:18" x14ac:dyDescent="0.25">
      <c r="A142" s="2">
        <v>184000</v>
      </c>
      <c r="B142" s="3">
        <v>2169</v>
      </c>
      <c r="C142" s="3">
        <v>2646</v>
      </c>
      <c r="D142" s="3">
        <v>2700</v>
      </c>
      <c r="E142" s="4">
        <f t="shared" si="22"/>
        <v>2299.1400000000003</v>
      </c>
      <c r="F142" s="4">
        <f t="shared" si="23"/>
        <v>2804.76</v>
      </c>
      <c r="G142" s="4">
        <f t="shared" si="24"/>
        <v>2862</v>
      </c>
      <c r="I142" s="12" t="e">
        <f t="shared" si="25"/>
        <v>#REF!</v>
      </c>
      <c r="J142" s="12" t="e">
        <f t="shared" si="26"/>
        <v>#REF!</v>
      </c>
      <c r="K142" s="12" t="e">
        <f t="shared" si="27"/>
        <v>#REF!</v>
      </c>
      <c r="M142" s="12">
        <f t="shared" si="21"/>
        <v>2539.1999999999998</v>
      </c>
      <c r="N142" s="12">
        <f t="shared" si="21"/>
        <v>3036</v>
      </c>
      <c r="O142" s="12">
        <f t="shared" si="21"/>
        <v>3164.8</v>
      </c>
      <c r="P142" s="40" t="e">
        <f t="shared" si="28"/>
        <v>#REF!</v>
      </c>
      <c r="Q142" s="40" t="e">
        <f t="shared" si="29"/>
        <v>#REF!</v>
      </c>
      <c r="R142" s="40" t="e">
        <f t="shared" si="30"/>
        <v>#REF!</v>
      </c>
    </row>
    <row r="143" spans="1:18" x14ac:dyDescent="0.25">
      <c r="A143" s="2">
        <v>185000</v>
      </c>
      <c r="B143" s="3">
        <v>2169</v>
      </c>
      <c r="C143" s="3">
        <v>2666</v>
      </c>
      <c r="D143" s="3">
        <v>2721</v>
      </c>
      <c r="E143" s="4">
        <f t="shared" si="22"/>
        <v>2299.1400000000003</v>
      </c>
      <c r="F143" s="4">
        <f t="shared" si="23"/>
        <v>2825.96</v>
      </c>
      <c r="G143" s="4">
        <f t="shared" si="24"/>
        <v>2884.26</v>
      </c>
      <c r="I143" s="12" t="e">
        <f t="shared" si="25"/>
        <v>#REF!</v>
      </c>
      <c r="J143" s="12" t="e">
        <f t="shared" si="26"/>
        <v>#REF!</v>
      </c>
      <c r="K143" s="12" t="e">
        <f t="shared" si="27"/>
        <v>#REF!</v>
      </c>
      <c r="M143" s="12">
        <f t="shared" si="21"/>
        <v>2553</v>
      </c>
      <c r="N143" s="12">
        <f t="shared" si="21"/>
        <v>3052.5</v>
      </c>
      <c r="O143" s="12">
        <f t="shared" si="21"/>
        <v>3182</v>
      </c>
      <c r="P143" s="40" t="e">
        <f t="shared" si="28"/>
        <v>#REF!</v>
      </c>
      <c r="Q143" s="40" t="e">
        <f t="shared" si="29"/>
        <v>#REF!</v>
      </c>
      <c r="R143" s="40" t="e">
        <f t="shared" si="30"/>
        <v>#REF!</v>
      </c>
    </row>
    <row r="144" spans="1:18" x14ac:dyDescent="0.25">
      <c r="A144" s="2">
        <v>186000</v>
      </c>
      <c r="B144" s="3">
        <v>2169</v>
      </c>
      <c r="C144" s="3">
        <v>2686</v>
      </c>
      <c r="D144" s="3">
        <v>2741</v>
      </c>
      <c r="E144" s="4">
        <f t="shared" si="22"/>
        <v>2299.1400000000003</v>
      </c>
      <c r="F144" s="4">
        <f t="shared" si="23"/>
        <v>2847.1600000000003</v>
      </c>
      <c r="G144" s="4">
        <f t="shared" si="24"/>
        <v>2905.46</v>
      </c>
      <c r="I144" s="12" t="e">
        <f t="shared" si="25"/>
        <v>#REF!</v>
      </c>
      <c r="J144" s="12" t="e">
        <f t="shared" si="26"/>
        <v>#REF!</v>
      </c>
      <c r="K144" s="12" t="e">
        <f t="shared" si="27"/>
        <v>#REF!</v>
      </c>
      <c r="M144" s="12">
        <f t="shared" si="21"/>
        <v>2566.8000000000002</v>
      </c>
      <c r="N144" s="12">
        <f t="shared" si="21"/>
        <v>3069</v>
      </c>
      <c r="O144" s="12">
        <f t="shared" si="21"/>
        <v>3199.2</v>
      </c>
      <c r="P144" s="40" t="e">
        <f t="shared" si="28"/>
        <v>#REF!</v>
      </c>
      <c r="Q144" s="40" t="e">
        <f t="shared" si="29"/>
        <v>#REF!</v>
      </c>
      <c r="R144" s="40" t="e">
        <f t="shared" si="30"/>
        <v>#REF!</v>
      </c>
    </row>
    <row r="145" spans="1:18" x14ac:dyDescent="0.25">
      <c r="A145" s="2">
        <v>187000</v>
      </c>
      <c r="B145" s="3">
        <v>2169</v>
      </c>
      <c r="C145" s="3">
        <v>2707</v>
      </c>
      <c r="D145" s="3">
        <v>2762</v>
      </c>
      <c r="E145" s="4">
        <f t="shared" si="22"/>
        <v>2299.1400000000003</v>
      </c>
      <c r="F145" s="4">
        <f t="shared" si="23"/>
        <v>2869.42</v>
      </c>
      <c r="G145" s="4">
        <f t="shared" si="24"/>
        <v>2927.7200000000003</v>
      </c>
      <c r="I145" s="12" t="e">
        <f t="shared" si="25"/>
        <v>#REF!</v>
      </c>
      <c r="J145" s="12" t="e">
        <f t="shared" si="26"/>
        <v>#REF!</v>
      </c>
      <c r="K145" s="12" t="e">
        <f t="shared" si="27"/>
        <v>#REF!</v>
      </c>
      <c r="M145" s="12">
        <f t="shared" si="21"/>
        <v>2580.6</v>
      </c>
      <c r="N145" s="12">
        <f t="shared" si="21"/>
        <v>3085.5</v>
      </c>
      <c r="O145" s="12">
        <f t="shared" si="21"/>
        <v>3216.4</v>
      </c>
      <c r="P145" s="40" t="e">
        <f t="shared" si="28"/>
        <v>#REF!</v>
      </c>
      <c r="Q145" s="40" t="e">
        <f t="shared" si="29"/>
        <v>#REF!</v>
      </c>
      <c r="R145" s="40" t="e">
        <f t="shared" si="30"/>
        <v>#REF!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Eltern-Beitragsversprechen</vt:lpstr>
      <vt:lpstr>Anleitung</vt:lpstr>
      <vt:lpstr>Modell-2021</vt:lpstr>
      <vt:lpstr>bisherige SG-Tabelle</vt:lpstr>
      <vt:lpstr>Anleitung!Druckbereich</vt:lpstr>
      <vt:lpstr>'Eltern-Beitragsversprechen'!Druckbereich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Ascan</cp:lastModifiedBy>
  <cp:lastPrinted>2024-06-13T09:12:51Z</cp:lastPrinted>
  <dcterms:created xsi:type="dcterms:W3CDTF">2020-11-07T13:30:20Z</dcterms:created>
  <dcterms:modified xsi:type="dcterms:W3CDTF">2024-08-23T16:00:00Z</dcterms:modified>
</cp:coreProperties>
</file>